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lbmerton.sharepoint.com/sites/suscom/fm/Climate Change/Buildings &amp; Energy/Policies &amp; Planning/Whole Life Carbon Assessment/02_Final_WLCA_Guidance&amp;Template/"/>
    </mc:Choice>
  </mc:AlternateContent>
  <xr:revisionPtr revIDLastSave="6" documentId="8_{EBB0A30E-DF8E-4383-97DF-FC3A7F455B0A}" xr6:coauthVersionLast="47" xr6:coauthVersionMax="47" xr10:uidLastSave="{4AFCC834-3D2E-4C52-BDA7-C391FADB2762}"/>
  <bookViews>
    <workbookView xWindow="28680" yWindow="-120" windowWidth="29040" windowHeight="15840" xr2:uid="{00000000-000D-0000-FFFF-FFFF00000000}"/>
  </bookViews>
  <sheets>
    <sheet name="1. Introduction" sheetId="2" r:id="rId1"/>
    <sheet name="2. Pre-app " sheetId="1" r:id="rId2"/>
    <sheet name="3. Planning Stage " sheetId="8" r:id="rId3"/>
    <sheet name="4. As Built Stage" sheetId="10" r:id="rId4"/>
    <sheet name="5. Version Control " sheetId="3" r:id="rId5"/>
    <sheet name="6. Benchmarking"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8" l="1"/>
  <c r="L97" i="8"/>
  <c r="D69" i="8"/>
  <c r="H69" i="8" l="1"/>
  <c r="G69" i="8"/>
  <c r="C31" i="8"/>
  <c r="C44" i="10"/>
  <c r="U75" i="8"/>
  <c r="D76" i="8" s="1"/>
  <c r="S75" i="8" s="1"/>
  <c r="U86" i="10"/>
  <c r="D87" i="10" s="1"/>
  <c r="S86" i="10" s="1"/>
  <c r="A5" i="9" l="1"/>
  <c r="A6" i="9" s="1"/>
  <c r="A7" i="9" s="1"/>
  <c r="A8" i="9" s="1"/>
  <c r="A9" i="9" s="1"/>
  <c r="A10" i="9" s="1"/>
  <c r="A11" i="9" s="1"/>
  <c r="A12" i="9" s="1"/>
  <c r="A13" i="9" s="1"/>
  <c r="A14" i="9" s="1"/>
  <c r="A15" i="9" s="1"/>
  <c r="D108" i="10" l="1"/>
  <c r="C108" i="10"/>
  <c r="C109" i="10" s="1"/>
  <c r="T108" i="10"/>
  <c r="T109" i="10" s="1"/>
  <c r="R108" i="10"/>
  <c r="R109" i="10" s="1"/>
  <c r="Q108" i="10"/>
  <c r="Q109" i="10" s="1"/>
  <c r="P108" i="10"/>
  <c r="P109" i="10" s="1"/>
  <c r="O108" i="10"/>
  <c r="N108" i="10"/>
  <c r="N109" i="10" s="1"/>
  <c r="L108" i="10"/>
  <c r="L109" i="10" s="1"/>
  <c r="K108" i="10"/>
  <c r="K109" i="10" s="1"/>
  <c r="J108" i="10"/>
  <c r="J109" i="10" s="1"/>
  <c r="I108" i="10"/>
  <c r="I109" i="10" s="1"/>
  <c r="H108" i="10"/>
  <c r="H109" i="10" s="1"/>
  <c r="G108" i="10"/>
  <c r="G109" i="10" s="1"/>
  <c r="F108" i="10"/>
  <c r="F109" i="10" s="1"/>
  <c r="E108" i="10"/>
  <c r="E109" i="10" s="1"/>
  <c r="S107" i="10"/>
  <c r="S106" i="10"/>
  <c r="S105" i="10"/>
  <c r="S104" i="10"/>
  <c r="S103" i="10"/>
  <c r="S102" i="10"/>
  <c r="S101" i="10"/>
  <c r="S100" i="10"/>
  <c r="S99" i="10"/>
  <c r="S98" i="10"/>
  <c r="S97" i="10"/>
  <c r="S96" i="10"/>
  <c r="S95" i="10"/>
  <c r="S94" i="10"/>
  <c r="S93" i="10"/>
  <c r="S92" i="10"/>
  <c r="S91" i="10"/>
  <c r="S90" i="10"/>
  <c r="S89" i="10"/>
  <c r="S88" i="10"/>
  <c r="H80" i="10"/>
  <c r="H81" i="10" s="1"/>
  <c r="G80" i="10"/>
  <c r="G81" i="10" s="1"/>
  <c r="D80" i="10"/>
  <c r="D81" i="10" s="1"/>
  <c r="T97" i="8"/>
  <c r="T98" i="8" s="1"/>
  <c r="R97" i="8"/>
  <c r="R98" i="8" s="1"/>
  <c r="Q97" i="8"/>
  <c r="Q98" i="8" s="1"/>
  <c r="P97" i="8"/>
  <c r="P98" i="8" s="1"/>
  <c r="O97" i="8"/>
  <c r="O98" i="8" s="1"/>
  <c r="N97" i="8"/>
  <c r="N98" i="8" s="1"/>
  <c r="L98" i="8"/>
  <c r="K97" i="8"/>
  <c r="K98" i="8" s="1"/>
  <c r="J97" i="8"/>
  <c r="J98" i="8" s="1"/>
  <c r="I97" i="8"/>
  <c r="I98" i="8" s="1"/>
  <c r="H97" i="8"/>
  <c r="G97" i="8"/>
  <c r="G98" i="8" s="1"/>
  <c r="F97" i="8"/>
  <c r="E97" i="8"/>
  <c r="E98" i="8" s="1"/>
  <c r="D98" i="8"/>
  <c r="C97" i="8"/>
  <c r="C98" i="8" s="1"/>
  <c r="S96" i="8"/>
  <c r="S95" i="8"/>
  <c r="S94" i="8"/>
  <c r="S93" i="8"/>
  <c r="S92" i="8"/>
  <c r="S91" i="8"/>
  <c r="S90" i="8"/>
  <c r="S89" i="8"/>
  <c r="S88" i="8"/>
  <c r="S87" i="8"/>
  <c r="S86" i="8"/>
  <c r="S85" i="8"/>
  <c r="S84" i="8"/>
  <c r="S83" i="8"/>
  <c r="S82" i="8"/>
  <c r="S81" i="8"/>
  <c r="S80" i="8"/>
  <c r="S79" i="8"/>
  <c r="S78" i="8"/>
  <c r="S77" i="8"/>
  <c r="H70" i="8"/>
  <c r="G70" i="8"/>
  <c r="D70" i="8"/>
  <c r="I28" i="8"/>
  <c r="I29" i="8" s="1"/>
  <c r="I38" i="10" s="1"/>
  <c r="H41" i="10" l="1"/>
  <c r="H42" i="10" s="1"/>
  <c r="I41" i="10"/>
  <c r="I42" i="10" s="1"/>
  <c r="I37" i="10"/>
  <c r="C41" i="10"/>
  <c r="C42" i="10" s="1"/>
  <c r="D41" i="10"/>
  <c r="D42" i="10" s="1"/>
  <c r="F41" i="10"/>
  <c r="F42" i="10" s="1"/>
  <c r="G41" i="10"/>
  <c r="G42" i="10" s="1"/>
  <c r="S108" i="10"/>
  <c r="S109" i="10" s="1"/>
  <c r="D109" i="10"/>
  <c r="O109" i="10"/>
  <c r="H28" i="8"/>
  <c r="H37" i="10" s="1"/>
  <c r="D28" i="8"/>
  <c r="D37" i="10" s="1"/>
  <c r="F28" i="8"/>
  <c r="F37" i="10" s="1"/>
  <c r="G28" i="8"/>
  <c r="G37" i="10" s="1"/>
  <c r="S97" i="8"/>
  <c r="S98" i="8" s="1"/>
  <c r="C28" i="8"/>
  <c r="C37" i="10" s="1"/>
  <c r="E28" i="8"/>
  <c r="E37" i="10" s="1"/>
  <c r="F98" i="8"/>
  <c r="H98" i="8"/>
  <c r="E41" i="10" l="1"/>
  <c r="E42" i="10" s="1"/>
  <c r="G29" i="8"/>
  <c r="G38" i="10" s="1"/>
  <c r="D29" i="8"/>
  <c r="D38" i="10" s="1"/>
  <c r="E29" i="8"/>
  <c r="E38" i="10" s="1"/>
  <c r="C29" i="8"/>
  <c r="C38" i="10" s="1"/>
  <c r="F29" i="8"/>
  <c r="F38" i="10" s="1"/>
  <c r="H29" i="8"/>
  <c r="H38" i="10" s="1"/>
</calcChain>
</file>

<file path=xl/sharedStrings.xml><?xml version="1.0" encoding="utf-8"?>
<sst xmlns="http://schemas.openxmlformats.org/spreadsheetml/2006/main" count="661" uniqueCount="312">
  <si>
    <t>Merton's WLCA for the Demolish &amp; Rebuild of a single dwelling</t>
  </si>
  <si>
    <t xml:space="preserve">1. Background and Purpose </t>
  </si>
  <si>
    <t xml:space="preserve">2. How it works </t>
  </si>
  <si>
    <t xml:space="preserve">Template Structure </t>
  </si>
  <si>
    <t xml:space="preserve">Tab 1 - Introduction </t>
  </si>
  <si>
    <t>Tab 2 - Pre-app Stage</t>
  </si>
  <si>
    <t xml:space="preserve">The applicant is encouraged to submit at pre-app stage but it is not mandatory. At the pre-app stage the applicant will need to provide information for the proposed scheme. The applicant will need to complete all necessary information in the 'Pre-App Stage' tab and submit this spreadsheet to Merton Council, along with any supporting evidence. </t>
  </si>
  <si>
    <t xml:space="preserve">Tab 3 - Planning Stage </t>
  </si>
  <si>
    <t xml:space="preserve">Tab 4 - As-Built Stage </t>
  </si>
  <si>
    <t xml:space="preserve">Tab 5 - Version Control </t>
  </si>
  <si>
    <t xml:space="preserve">The applicant will need to update the version control tab every time they submit an updated version of the spreadsheet, and provide notes explaining the reason for resubmission. </t>
  </si>
  <si>
    <t xml:space="preserve">V1 - submitted as part of the planning application </t>
  </si>
  <si>
    <t xml:space="preserve">V1.1, 1.2, etc. for any amendments at planning stage in response to comments received from planning officers. </t>
  </si>
  <si>
    <t xml:space="preserve">V.2 - submitted at the 'As-Built' Stage </t>
  </si>
  <si>
    <t xml:space="preserve">V2.1, 2.2, etc. for any amendments at the as built stage in response to comments received from planning officers. </t>
  </si>
  <si>
    <t>Tab 6 - Benchmarking</t>
  </si>
  <si>
    <t>Tab format</t>
  </si>
  <si>
    <t xml:space="preserve">The 'Planning Stage' and 'As-Built Stage' tabs include columns requiring input from the applicant, a column specifying the supporting evidence requirements, a column where the planning officer will provide their comments when reviewing the information provided, and a column for the Applicant's response to the planning officer's comments where appropriate. More columns can be added where further comments are provided by either the planning officer or the applicant. </t>
  </si>
  <si>
    <t xml:space="preserve">3. Queries/ Feedback </t>
  </si>
  <si>
    <t xml:space="preserve">Any queries or feedback on this spreadsheet should be submitted to: </t>
  </si>
  <si>
    <t>Regeneration@merton.gov.uk</t>
  </si>
  <si>
    <t>Key</t>
  </si>
  <si>
    <t>Applicant to provide information.</t>
  </si>
  <si>
    <t xml:space="preserve">Cell automatically updates. </t>
  </si>
  <si>
    <t>Supporting Evidence Requirements</t>
  </si>
  <si>
    <t>Planning Officer's Comments</t>
  </si>
  <si>
    <t xml:space="preserve">Applicant's Response </t>
  </si>
  <si>
    <t>[Insert Date XX.XX.XX comments were sent]</t>
  </si>
  <si>
    <t>[Insert Date XX.XX.XX comments were received]</t>
  </si>
  <si>
    <t>Development Details</t>
  </si>
  <si>
    <t>Project Name</t>
  </si>
  <si>
    <t>Applicant</t>
  </si>
  <si>
    <t xml:space="preserve">Please provide the applicant's name </t>
  </si>
  <si>
    <t>Development Address</t>
  </si>
  <si>
    <t>Please provide the development address</t>
  </si>
  <si>
    <t>Use Class</t>
  </si>
  <si>
    <t>Residential (Single Dwelling)</t>
  </si>
  <si>
    <t>Brief Description of the proposed development</t>
  </si>
  <si>
    <t xml:space="preserve">Please provide a brief description of the proposed development </t>
  </si>
  <si>
    <t>Gross Internal Area (m2)</t>
  </si>
  <si>
    <t>Please confirm the proposed Gross Internal Area</t>
  </si>
  <si>
    <r>
      <t>m</t>
    </r>
    <r>
      <rPr>
        <b/>
        <vertAlign val="superscript"/>
        <sz val="11"/>
        <color rgb="FF000000"/>
        <rFont val="Aptos Display"/>
        <family val="2"/>
        <scheme val="major"/>
      </rPr>
      <t>2</t>
    </r>
  </si>
  <si>
    <t>Is this a Demolish and Rebuild Scheme?</t>
  </si>
  <si>
    <t>Yes</t>
  </si>
  <si>
    <t>Please confirm the existing building(s) Gross Internal Area (m2)</t>
  </si>
  <si>
    <t xml:space="preserve">What is the proposed new dwelling Gross Internal Area (m2)? </t>
  </si>
  <si>
    <t>Number of residential units</t>
  </si>
  <si>
    <t>Authors</t>
  </si>
  <si>
    <t>Date of assessment</t>
  </si>
  <si>
    <t>Key Design Information</t>
  </si>
  <si>
    <t>WLC Reduction Principles</t>
  </si>
  <si>
    <t>Key Benefits (sourced GLA WLCA Guidance Table 2.1 WLC Principles)</t>
  </si>
  <si>
    <t>Reuse and retrofit of existing buildings</t>
  </si>
  <si>
    <t>Retaining existing built structures for reuse and retrofit, in part or as a whole, should be prioritised before considering substantial demolition, as this is typically the lowest-carbon option.
Significant retention and reuse of structures also reduces construction costs and can contribute to a smoother planning process.</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</si>
  <si>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</si>
  <si>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</si>
  <si>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pre-demolition (kgCO</t>
    </r>
    <r>
      <rPr>
        <b/>
        <sz val="8"/>
        <color rgb="FF000000"/>
        <rFont val="Aptos Display"/>
        <family val="2"/>
        <scheme val="major"/>
      </rPr>
      <t>2e</t>
    </r>
    <r>
      <rPr>
        <b/>
        <sz val="11"/>
        <color rgb="FF000000"/>
        <rFont val="Aptos Display"/>
        <family val="2"/>
        <scheme val="major"/>
      </rPr>
      <t>)</t>
    </r>
  </si>
  <si>
    <t>[If estimates are not possible, please apply standard assumption of 50kgCO2e/m2 of the existing building]</t>
  </si>
  <si>
    <t xml:space="preserve">Estimate of the percentage of the new build development which will be made up of existing elements </t>
  </si>
  <si>
    <t>[e.g. X% existing facades; Y% existing foundations; Z% superstructure etc.]</t>
  </si>
  <si>
    <t>Use repurposed or recycled materials</t>
  </si>
  <si>
    <t>Material Selection</t>
  </si>
  <si>
    <t>Minimise operational energy use</t>
  </si>
  <si>
    <t>A ‘fabric first’ approach should be prioritised to minimise the heating and cooling requirement of a building and the associated systems. Naturally ventilated buildings avoid the initial carbon and financial costs of a ventilation system installation, and the repeat carbon and financial costs of its regular replacement.</t>
  </si>
  <si>
    <t xml:space="preserve">Minimise the carbon emissions associated with operational water use </t>
  </si>
  <si>
    <t>Carbon emissions from water use are largely due to the materials and systems used for its storage and distribution, the energy required to transfer it around the building, and the energy required to treat any wastewater. The choice of materials used and the durability of the systems, which help avoid leakage and resulting damage to building fabric, are therefore key aspects of reducing the carbon emissions of water use. On-site water collection, recycling and treatment, and storage can have additional positive environmental impacts as well as reducing in-use costs.</t>
  </si>
  <si>
    <t>Disassembly and reuse</t>
  </si>
  <si>
    <t xml:space="preserve">Building shape and form </t>
  </si>
  <si>
    <t>Compact efficient shapes help minimise both operational and embodied carbon emissions from repair and replacement for a given floor area. This leads to a more efficient building overall, resulting in lower construction and in-use costs.
A complex building shape with a large external surface area in relation to the floor area requires a larger envelope than a more compact building. This measure of efficiency can be referred to as the ‘wall to floor ratio’, or the ‘heat loss form factor’. This requires a greater use of materials to create the envelope, and a potentially greater heating and/or cooling load to manage the internal environment.</t>
  </si>
  <si>
    <t xml:space="preserve">Regenerative design </t>
  </si>
  <si>
    <t>Removing carbon from the atmosphere through materials and systems absorbing it makes a direct contribution to carbon reduction. Examples include unfinished concrete, some carpet products and maximising the amount of vegetation.</t>
  </si>
  <si>
    <t xml:space="preserve">Designing for durability and flexibility </t>
  </si>
  <si>
    <t xml:space="preserve">Optimisation of the relationship between operational and embodied carbon </t>
  </si>
  <si>
    <t>Optimising the relationship between operational and embodied emissions contributes directly to resource efficiency and overall cost reduction. For example, the use of insulation has a clear carbon benefit whereas its fabrication will generate carbon emissions. This means that it is important to look not only at the U-value of insulation, but also the carbon emissions from the manufacture and installation of different product options. Avoiding fully glazed façades will reduce cooling demand and limits the need for high-carbon materials (glass units, metal frame, shading device etc.) at both the construction and in-use stages through wholesale replacements.</t>
  </si>
  <si>
    <t xml:space="preserve">Building life expectancy </t>
  </si>
  <si>
    <t>Defining building life expectancy gives guidance to project teams as to the most efficient choices for materials and products. This aids overall resource efficiency, including cost efficiency and helps future-proof asset value.</t>
  </si>
  <si>
    <t xml:space="preserve">Local sourcing </t>
  </si>
  <si>
    <t xml:space="preserve">Minimising waste </t>
  </si>
  <si>
    <t>Waste represents unnecessary and avoidable carbon emissions. Buildings should be designed to minimise fabrication and construction waste, and to ease repair and replacement with minimum waste, which helps reduce initial and in-use costs. This can be achieved through the use of standard sizes of components and specification and by using modern methods of construction (MMC). Where waste is unavoidable, the designers should establish the suppliers’ processes for disposal or preferably reuse or recycling of waste.</t>
  </si>
  <si>
    <t>Efficient construction</t>
  </si>
  <si>
    <t>Efficient construction methods (e.g. modular systems, precision manufacturing and MMC) can contribute to better build quality, reduce construction-phase waste and reduce the need for repairs in the post-completion and defects period (snagging). These methods can also enable future disassembly and reuse with associated future carbon savings.</t>
  </si>
  <si>
    <t>Lightweight construction</t>
  </si>
  <si>
    <t>Lightweight construction uses less material, which reduces the emissions of the building as there is less material to source, fabricate and deliver to site. Foundations can then also be reduced with parallel savings. Lightweight construction can also be easier to design for future disassembly and reuse. The benefits of lighter construction should be seen in the context of other principles such as durability.</t>
  </si>
  <si>
    <t xml:space="preserve">Circular economy </t>
  </si>
  <si>
    <t>The circular economy principle focuses on a more efficient use of materials which in turn leads to financial efficiency. Optimising recycled content, reuse and retrofit of existing buildings; and designing new buildings for easy disassembly, reuse and retrofit, and recycling as equivalent components for future reuse are essential. The use of composite materials and products can make future recycling difficult. Where such products are proposed, the supplier should be asked for a method statement for future disposal and recycling.</t>
  </si>
  <si>
    <t>Planning Stage Inputs</t>
  </si>
  <si>
    <t>Supporting Documentation</t>
  </si>
  <si>
    <t>Additional Information supplied by Applicant</t>
  </si>
  <si>
    <t>Planning Officers Response</t>
  </si>
  <si>
    <t>Planning Application Reference Number (if applicable)</t>
  </si>
  <si>
    <t>Please provide if applicable</t>
  </si>
  <si>
    <t>Total Gross Internal Area (m2)</t>
  </si>
  <si>
    <t>Please confirm the existing building Gross Internal Area (m2)</t>
  </si>
  <si>
    <t>Does the proposed development comprise of any non-residential elements?</t>
  </si>
  <si>
    <t>No</t>
  </si>
  <si>
    <t>If yes, please confirm the proposed non-residential Gross Internal Area (m2)</t>
  </si>
  <si>
    <t>Please confirm the proposed non-residential Gross Internal Area (m2)</t>
  </si>
  <si>
    <r>
      <t>m</t>
    </r>
    <r>
      <rPr>
        <vertAlign val="superscript"/>
        <sz val="11"/>
        <color rgb="FF000000"/>
        <rFont val="Aptos Display"/>
        <family val="2"/>
        <scheme val="major"/>
      </rPr>
      <t>2</t>
    </r>
  </si>
  <si>
    <t xml:space="preserve">Assessment Details </t>
  </si>
  <si>
    <t>Please provide the WLC assessors name.</t>
  </si>
  <si>
    <t>Please provide date of assessment</t>
  </si>
  <si>
    <t>Reference study period (Please amend if different)</t>
  </si>
  <si>
    <t xml:space="preserve">60 years </t>
  </si>
  <si>
    <t>Software tool used</t>
  </si>
  <si>
    <t>(E.g. LCA One Click, Carbon Designer 2.0, EC3, RICS WLCA, IES VE-IMPACT Compliant Embodied Carbon Calculator</t>
  </si>
  <si>
    <t>Type of EPDs and carbon database used</t>
  </si>
  <si>
    <t>[EPD's can utlise Industry-average data for common materials where specific EPDs are not available or feasible to obtain. Many databases offer generic data that can provide a reasonable estimate. Please refer to the guidance for example freely accessed online EPD databases for the UK market.]</t>
  </si>
  <si>
    <t xml:space="preserve">Please confirm if 95% of the cost allocated to each building element category has been accounted for in the assessment? </t>
  </si>
  <si>
    <t>Please select yes or no via the drop-down menu</t>
  </si>
  <si>
    <t xml:space="preserve">Explanation of the third-party mechanism which have been adopted to quality assure this submission. </t>
  </si>
  <si>
    <t xml:space="preserve">Please confirm whether you have submitted this assessment to the Built Envrionment Carbon Database (https://www.becd.co.uk) or if you give the LB of Merton to do this on your behalf by checking one of the following boxes. </t>
  </si>
  <si>
    <t>I have submitted this assesment to the BECD</t>
  </si>
  <si>
    <t xml:space="preserve">I give permission to for the London Borough of Merton to submit the assessment to the BECD on my behalf. </t>
  </si>
  <si>
    <t>Estimated Whole Life Carbon Emissions</t>
  </si>
  <si>
    <t xml:space="preserve"> (This forms the WLC baseline for the development. The purple cells will automatically populate from the tables below)</t>
  </si>
  <si>
    <r>
      <rPr>
        <b/>
        <sz val="11"/>
        <color rgb="FF000000"/>
        <rFont val="Aptos Display"/>
        <scheme val="major"/>
      </rPr>
      <t xml:space="preserve">Module A1-A5 (excluding sequestered carbon) </t>
    </r>
    <r>
      <rPr>
        <b/>
        <u/>
        <sz val="11"/>
        <color rgb="FF000000"/>
        <rFont val="Aptos Display"/>
        <scheme val="major"/>
      </rPr>
      <t>Upfront Carbon</t>
    </r>
  </si>
  <si>
    <t>Modules B-C (Excluding B6 &amp; B7)</t>
  </si>
  <si>
    <r>
      <rPr>
        <b/>
        <sz val="11"/>
        <color rgb="FF000000"/>
        <rFont val="Aptos Display"/>
        <scheme val="major"/>
      </rPr>
      <t xml:space="preserve">Modules A-C (Excluding B6 &amp; B7; including sequestered carbon) </t>
    </r>
    <r>
      <rPr>
        <b/>
        <i/>
        <u/>
        <sz val="11"/>
        <color rgb="FF000000"/>
        <rFont val="Aptos Display"/>
        <scheme val="major"/>
      </rPr>
      <t>Whole Life Carbon</t>
    </r>
  </si>
  <si>
    <t xml:space="preserve">Modules B1-B5 (Maintenance and Repair) </t>
  </si>
  <si>
    <t>Modules B6-B7</t>
  </si>
  <si>
    <t>Modules C1-C4 (End of Life)</t>
  </si>
  <si>
    <t>Module D</t>
  </si>
  <si>
    <r>
      <t>Total kg CO</t>
    </r>
    <r>
      <rPr>
        <b/>
        <sz val="8"/>
        <color rgb="FF000000"/>
        <rFont val="Aptos Display"/>
        <family val="2"/>
        <scheme val="major"/>
      </rPr>
      <t>2e</t>
    </r>
  </si>
  <si>
    <r>
      <t>Total kg CO</t>
    </r>
    <r>
      <rPr>
        <b/>
        <sz val="8"/>
        <color rgb="FF000000"/>
        <rFont val="Aptos Display"/>
        <family val="2"/>
        <scheme val="major"/>
      </rPr>
      <t>2e</t>
    </r>
    <r>
      <rPr>
        <b/>
        <sz val="11"/>
        <color rgb="FF000000"/>
        <rFont val="Aptos Display"/>
        <family val="2"/>
        <scheme val="major"/>
      </rPr>
      <t>/m² GIA</t>
    </r>
  </si>
  <si>
    <t xml:space="preserve">UK Net Zero Carbon Buildings Standard </t>
  </si>
  <si>
    <t xml:space="preserve">Upfront Carbon Benchmark </t>
  </si>
  <si>
    <t>Retention of existing buildings and structures</t>
  </si>
  <si>
    <t>Confirmation that options for retaining existing buildings and structures have been fully explored before considering substantial demolition.</t>
  </si>
  <si>
    <t xml:space="preserve">Please confirm what options have been explored. </t>
  </si>
  <si>
    <t>Carbon emissions associated with pre-construction demolition (kgCO2e)</t>
  </si>
  <si>
    <t>[If estimates are not possible, please apply standard assumption of 50kgCO2e/m² of the existing building/s]</t>
  </si>
  <si>
    <t>Estimate of the percentage of the new build development which will be made up of existing elements</t>
  </si>
  <si>
    <t xml:space="preserve">Actions included in WLC assessment results reported </t>
  </si>
  <si>
    <t>WLC Reductions (kgCO2e/m² GIA)</t>
  </si>
  <si>
    <t>[Please insert more lines if needed]</t>
  </si>
  <si>
    <t>Further potential opportunities</t>
  </si>
  <si>
    <t>WLC Reduction potential (kgCO2e/m²)</t>
  </si>
  <si>
    <t xml:space="preserve">Specify further opportunities to reduce the development's whole life-cycle carbon emissions, including the WLC reduction potential. </t>
  </si>
  <si>
    <t>Material quantity and End of life scenarios</t>
  </si>
  <si>
    <t xml:space="preserve">Focus on core materials such as concrete for foundations, timber framing and cladding. </t>
  </si>
  <si>
    <t>Product and Construction Stage (Module A)</t>
  </si>
  <si>
    <t>Assumptions made with respect to maintenance, repair and replacement cycles (Module B)</t>
  </si>
  <si>
    <t>Material 'end of life' scenarios (Module C)</t>
  </si>
  <si>
    <t xml:space="preserve">Benefits and loads beyond the system boundary (Module D) (if applicable) </t>
  </si>
  <si>
    <t xml:space="preserve">Source of Data </t>
  </si>
  <si>
    <t xml:space="preserve">Building element category </t>
  </si>
  <si>
    <t xml:space="preserve">Material Type </t>
  </si>
  <si>
    <t xml:space="preserve">Material Quantity (kg) </t>
  </si>
  <si>
    <t>Estimated reusable materials (kg)</t>
  </si>
  <si>
    <t>Estimate recyclable materials (kg)</t>
  </si>
  <si>
    <t>Example</t>
  </si>
  <si>
    <t>For all primary building systems (structure, substructure, envelope, etc.) including assumed material/product lifespans and annual maintenance/repair %</t>
  </si>
  <si>
    <t>Estimate what proportion of the materials can be reused or recycled.</t>
  </si>
  <si>
    <t>25kg</t>
  </si>
  <si>
    <t>e.g. LCA One Click, Manufacturers EPD</t>
  </si>
  <si>
    <t>Demolition: Toxic/Hazardous/Contaminated Material Treatment</t>
  </si>
  <si>
    <t>Comment %</t>
  </si>
  <si>
    <t xml:space="preserve">Major Demolition Works </t>
  </si>
  <si>
    <t>Temporary Support to Adjacent Structures</t>
  </si>
  <si>
    <t xml:space="preserve">Specialist Ground Works </t>
  </si>
  <si>
    <t>1.0</t>
  </si>
  <si>
    <t>Substructure</t>
  </si>
  <si>
    <t>Comment</t>
  </si>
  <si>
    <t xml:space="preserve">Superstructure: Frame </t>
  </si>
  <si>
    <t xml:space="preserve">Superstructure: Upper Floors </t>
  </si>
  <si>
    <t xml:space="preserve">Superstructure: Roof </t>
  </si>
  <si>
    <t xml:space="preserve">Superstructure: Stairs and Ramps </t>
  </si>
  <si>
    <t xml:space="preserve">Superstructure: External Walls </t>
  </si>
  <si>
    <t xml:space="preserve">Superstructure: Windows and External Doors </t>
  </si>
  <si>
    <t>Superstructure: Internal Walls and Partitions</t>
  </si>
  <si>
    <t xml:space="preserve">Superstructure: Internal Doors </t>
  </si>
  <si>
    <t>3.0</t>
  </si>
  <si>
    <t xml:space="preserve">Finishes </t>
  </si>
  <si>
    <t>4.0</t>
  </si>
  <si>
    <t>Fittings, Furnishings &amp; Equipment (FFE)</t>
  </si>
  <si>
    <t>5.0</t>
  </si>
  <si>
    <t>Services (MEP)</t>
  </si>
  <si>
    <t>6.0</t>
  </si>
  <si>
    <t xml:space="preserve">Prefabricated Buildings and Building Units </t>
  </si>
  <si>
    <t>7.0</t>
  </si>
  <si>
    <t xml:space="preserve">Work to Existing Building </t>
  </si>
  <si>
    <t>8.0</t>
  </si>
  <si>
    <t xml:space="preserve">External Works </t>
  </si>
  <si>
    <t xml:space="preserve">TOTAL </t>
  </si>
  <si>
    <t>Material intensity (kg/m² GIA)</t>
  </si>
  <si>
    <r>
      <t>GWP Potential for All Life-Cycles Modules (kgCO</t>
    </r>
    <r>
      <rPr>
        <b/>
        <sz val="9"/>
        <color rgb="FF000000"/>
        <rFont val="Aptos Display"/>
        <family val="2"/>
        <scheme val="major"/>
      </rPr>
      <t>2</t>
    </r>
    <r>
      <rPr>
        <b/>
        <sz val="11"/>
        <color rgb="FF000000"/>
        <rFont val="Aptos Display"/>
        <family val="2"/>
        <scheme val="major"/>
      </rPr>
      <t>e)</t>
    </r>
  </si>
  <si>
    <r>
      <t>Building element category</t>
    </r>
    <r>
      <rPr>
        <sz val="11"/>
        <color theme="1"/>
        <rFont val="Aptos Display"/>
        <family val="2"/>
        <scheme val="major"/>
      </rPr>
      <t xml:space="preserve"> (Focus on core materials such as concrete for foundations, timber framing and cladding.)</t>
    </r>
  </si>
  <si>
    <r>
      <t>Sequestered (or biogenic) carbon (negative value) (kgCO</t>
    </r>
    <r>
      <rPr>
        <b/>
        <sz val="9"/>
        <color theme="1"/>
        <rFont val="Aptos Display"/>
        <family val="2"/>
        <scheme val="major"/>
      </rPr>
      <t>2</t>
    </r>
    <r>
      <rPr>
        <b/>
        <sz val="11"/>
        <color theme="1"/>
        <rFont val="Aptos Display"/>
        <family val="2"/>
        <scheme val="major"/>
      </rPr>
      <t>e)</t>
    </r>
  </si>
  <si>
    <t>Product Stage (kgCO2e)</t>
  </si>
  <si>
    <r>
      <t>Construction process stage (kgCO</t>
    </r>
    <r>
      <rPr>
        <b/>
        <sz val="8"/>
        <color theme="1"/>
        <rFont val="Aptos Display"/>
        <family val="2"/>
        <scheme val="major"/>
      </rPr>
      <t>2</t>
    </r>
    <r>
      <rPr>
        <b/>
        <sz val="11"/>
        <color theme="1"/>
        <rFont val="Aptos Display"/>
        <family val="2"/>
        <scheme val="major"/>
      </rPr>
      <t>e)</t>
    </r>
  </si>
  <si>
    <r>
      <t>Use Stage (kgCO</t>
    </r>
    <r>
      <rPr>
        <b/>
        <sz val="8"/>
        <color theme="1"/>
        <rFont val="Aptos Display"/>
        <family val="2"/>
        <scheme val="major"/>
      </rPr>
      <t>2</t>
    </r>
    <r>
      <rPr>
        <b/>
        <sz val="11"/>
        <color theme="1"/>
        <rFont val="Aptos Display"/>
        <family val="2"/>
        <scheme val="major"/>
      </rPr>
      <t>e)</t>
    </r>
  </si>
  <si>
    <r>
      <t>End of Life Stage (kgCO</t>
    </r>
    <r>
      <rPr>
        <b/>
        <sz val="8"/>
        <color theme="1"/>
        <rFont val="Aptos Display"/>
        <family val="2"/>
        <scheme val="major"/>
      </rPr>
      <t>2</t>
    </r>
    <r>
      <rPr>
        <b/>
        <sz val="11"/>
        <color theme="1"/>
        <rFont val="Aptos Display"/>
        <family val="2"/>
        <scheme val="major"/>
      </rPr>
      <t>e)</t>
    </r>
  </si>
  <si>
    <r>
      <t>TOTAL Modules A-C kgCO</t>
    </r>
    <r>
      <rPr>
        <b/>
        <sz val="9"/>
        <color theme="1"/>
        <rFont val="Aptos Display"/>
        <family val="2"/>
        <scheme val="major"/>
      </rPr>
      <t>2</t>
    </r>
    <r>
      <rPr>
        <b/>
        <sz val="11"/>
        <color theme="1"/>
        <rFont val="Aptos Display"/>
        <family val="2"/>
        <scheme val="major"/>
      </rPr>
      <t>e (including B6 &amp; B7)</t>
    </r>
  </si>
  <si>
    <r>
      <t>Benefits and loads beyond the system boundary (kgCO</t>
    </r>
    <r>
      <rPr>
        <b/>
        <sz val="9"/>
        <color theme="1"/>
        <rFont val="Aptos Display"/>
        <family val="2"/>
        <scheme val="major"/>
      </rPr>
      <t>2</t>
    </r>
    <r>
      <rPr>
        <b/>
        <sz val="11"/>
        <color theme="1"/>
        <rFont val="Aptos Display"/>
        <family val="2"/>
        <scheme val="major"/>
      </rPr>
      <t>e)</t>
    </r>
  </si>
  <si>
    <t xml:space="preserve">MODULE A </t>
  </si>
  <si>
    <t>MODULE B</t>
  </si>
  <si>
    <t>MODULE C</t>
  </si>
  <si>
    <r>
      <t>MODULE D (</t>
    </r>
    <r>
      <rPr>
        <b/>
        <i/>
        <sz val="11"/>
        <color theme="1"/>
        <rFont val="Aptos Display"/>
        <family val="2"/>
        <scheme val="major"/>
      </rPr>
      <t>if applicable)</t>
    </r>
  </si>
  <si>
    <t>EPD value</t>
  </si>
  <si>
    <t>What modules does this EPD value account for?</t>
  </si>
  <si>
    <t xml:space="preserve">[A1] to [A3] </t>
  </si>
  <si>
    <t>[A4]</t>
  </si>
  <si>
    <t>[A5]</t>
  </si>
  <si>
    <t>[B1]</t>
  </si>
  <si>
    <t>[B2]</t>
  </si>
  <si>
    <t>[B3]</t>
  </si>
  <si>
    <t>[B4]</t>
  </si>
  <si>
    <t>[B5]</t>
  </si>
  <si>
    <t>[B6]</t>
  </si>
  <si>
    <t>[B7]</t>
  </si>
  <si>
    <t>[C1]</t>
  </si>
  <si>
    <t>[C2]</t>
  </si>
  <si>
    <t>[C3]</t>
  </si>
  <si>
    <t>[C4]</t>
  </si>
  <si>
    <t>Concrete from Section 5: Material Quantity</t>
  </si>
  <si>
    <t xml:space="preserve">E.g. Sourced from One Click LCA Database, Manufacturers EPD, etc. </t>
  </si>
  <si>
    <t>[Where only a single C1-C4 is known, please include in this column.]</t>
  </si>
  <si>
    <t>Operational water</t>
  </si>
  <si>
    <t>9.0</t>
  </si>
  <si>
    <t>Other site construction impacts or overall construction stage [A5] carbon emissions not specific to an individual building element category</t>
  </si>
  <si>
    <t>TOTAL  kg CO2e</t>
  </si>
  <si>
    <t>TOTAL = kg CO2e/m2 GIA</t>
  </si>
  <si>
    <t>Verification</t>
  </si>
  <si>
    <t>Product</t>
  </si>
  <si>
    <t>EPD Reference number (only if available)</t>
  </si>
  <si>
    <t>List of product specific EPDs for products that have been installed (only if available)</t>
  </si>
  <si>
    <t>Please confirm the following post-construction evidence has been submitted with this WLC assessment</t>
  </si>
  <si>
    <t xml:space="preserve">Site Energy (including fuel) use record </t>
  </si>
  <si>
    <t>Contractor confirmation of as-built quantities and specifications</t>
  </si>
  <si>
    <t>Record of material delivery including distance travelled and transportation mode (Estimates are acceptable)</t>
  </si>
  <si>
    <t>Waste Transportation record including waste quantity, distance travelled and Transporation mode (estimates are acceptable)</t>
  </si>
  <si>
    <t>WLC Emissions baseline</t>
  </si>
  <si>
    <t>(Automatically populated from the 'Planning stage' tab)</t>
  </si>
  <si>
    <r>
      <rPr>
        <b/>
        <sz val="11"/>
        <color rgb="FF000000"/>
        <rFont val="Aptos Display"/>
        <scheme val="major"/>
      </rPr>
      <t xml:space="preserve">Module A1-A5 (excluding sequestered carbon) </t>
    </r>
    <r>
      <rPr>
        <b/>
        <i/>
        <u/>
        <sz val="11"/>
        <color rgb="FF000000"/>
        <rFont val="Aptos Display"/>
        <scheme val="major"/>
      </rPr>
      <t>Upfront Carbon</t>
    </r>
  </si>
  <si>
    <t xml:space="preserve">Post-construction WLC emissions </t>
  </si>
  <si>
    <t>(Automatically populated from the table below)</t>
  </si>
  <si>
    <t>Commentary comparing the post-construction results against the Upfront Carbon emissions baseline above.</t>
  </si>
  <si>
    <t>Please explain the reasons.</t>
  </si>
  <si>
    <t>Commentary comparing the post-construction results against the WLC emissions baseline above.</t>
  </si>
  <si>
    <t>Retention of Existing buildings and structures</t>
  </si>
  <si>
    <t xml:space="preserve">Confirmation of which options for retaining existing buildings and structures that were under exploration at planning stages have been implemented. </t>
  </si>
  <si>
    <t xml:space="preserve">Please explain what options have been implemented. </t>
  </si>
  <si>
    <t>Actual carbon emissions associated with pre-construction demolition (kgCO2e)</t>
  </si>
  <si>
    <t>Estimate of the percentage of the new build development which is made up of existing elements</t>
  </si>
  <si>
    <t>Actions undertaken &amp; Lessons learnt</t>
  </si>
  <si>
    <t xml:space="preserve">Actions undertaken </t>
  </si>
  <si>
    <t xml:space="preserve">Summary of key actions undertaken to reduce whole life-cycle carbon emissions, including the reductions achieved. </t>
  </si>
  <si>
    <t>[This list does not need to be exhaustive but should identify the actions with the biggest impacts. Insert more lines if needed.]</t>
  </si>
  <si>
    <t>Lessons learnt</t>
  </si>
  <si>
    <t xml:space="preserve">Lessons learnt from the process of undertaking a WLC assessment that will inform future projects. </t>
  </si>
  <si>
    <t>Material Quantity and End of Life scenarios</t>
  </si>
  <si>
    <t xml:space="preserve">Benefits and loads beyond the system boundary (Module D)(if applicable) </t>
  </si>
  <si>
    <t xml:space="preserve">Declare 'end-of-life' scenario used in the WLC assessment to produce Module C results. </t>
  </si>
  <si>
    <r>
      <t>MODULE D (</t>
    </r>
    <r>
      <rPr>
        <b/>
        <i/>
        <sz val="11"/>
        <color theme="1"/>
        <rFont val="Aptos Display"/>
        <family val="2"/>
        <scheme val="major"/>
      </rPr>
      <t xml:space="preserve">if applicable) </t>
    </r>
  </si>
  <si>
    <t xml:space="preserve">Version Control </t>
  </si>
  <si>
    <t>Version</t>
  </si>
  <si>
    <t>Filename</t>
  </si>
  <si>
    <t>Date</t>
  </si>
  <si>
    <t>Notes (including reason for resubmission)</t>
  </si>
  <si>
    <t>UK NZCBS Industry Benchmarks (as of 04.11.24)</t>
  </si>
  <si>
    <t>Pilot Version rev1. September 2024</t>
  </si>
  <si>
    <t>Annex A : Limits and targets. A1 Embodied carbon limits. Table EC-1: Upfront carbon limits, New Works</t>
  </si>
  <si>
    <t>Date of commencement on site</t>
  </si>
  <si>
    <t xml:space="preserve">Single family homes (kgCO2e/m2 GIA) </t>
  </si>
  <si>
    <t xml:space="preserve">Industry approved benchmark this development is being compared to. </t>
  </si>
  <si>
    <t xml:space="preserve">For a planning application resulting in the demolition and rebuild of 1 dwelling to be considered for approval, the applicant will need to provide accurate 'as designed' information for the proposed scheme. The applicant will need to complete all the necessary information in the 'Planning Stage' tab and submit this spreadsheet to Merton Council, along with any supporting evidence listed in the 'Planning Stage' tab. </t>
  </si>
  <si>
    <t xml:space="preserve">To discharge any relevant sustainability pre-occupation conditions, the applicant will need to provide accurate and verified information for each of the relevant performance indicators listed in the 'As-Built Stage' tab, and any relevant supporting evidence. The spreadsheet submitted at the 'As Built' stage should be an updated version of the spreadsheet approved at planning stage, with new 'As Built' information provided in the 'As Built Stage' tab. </t>
  </si>
  <si>
    <t>Please provide the project name</t>
  </si>
  <si>
    <t>This tab shows the UK Net Zero Carbon Buildings Standard (Pilot version rev 1. September 2024).</t>
  </si>
  <si>
    <t>Using repurposed or recycled materials, as opposed to newly sourced materials, typically reduces the carbon emissions from constructing a new building and reduces waste.
This process would start by reviewing the materials already on site for their potential for inclusion in the proposed scheme. Many of the currently available standard products already include a degree of recycled content.</t>
  </si>
  <si>
    <t>As-Built Results</t>
  </si>
  <si>
    <t xml:space="preserve">Appropriate low-carbon material choices are key to carbon reduction. Ensuring materials are selected with consideration of the planned life expectancy of the building reduces waste, the need for replacements, and the in-use costs.
It is important to note  the overall lifetime carbon emissions of a product can be as much down to its durability as to what it is made of. For example, bricks may have high carbon emissions in terms of their manufacture, but they have an exceptionally long and durable life expectancy. The selection of reused or recycled materials and products, plus products made from renewable sources, will also help reduce the carbon emissions of a project. </t>
  </si>
  <si>
    <t>Pre-Planning Stage Inputs - Demolish &amp; Rebuild of a Single Dwelling (Please complete the green cells below)</t>
  </si>
  <si>
    <t xml:space="preserve"> Demolish &amp; Rebuild of a Single Dwelling (Please complete the green cells below)</t>
  </si>
  <si>
    <t xml:space="preserve">Demolish &amp; Rebuild of a Single Dwelling (Please complete the green cells below) </t>
  </si>
  <si>
    <t>Designing for future disassembly ensures  products do not become future waste and  they maintain their environmental and economic value.
A simple example is using lime rather than cement mortar - the former being removable at the end of a building’s life, the latter not. This enables the building’s components (e.g. bricks) to have a future economic value as they can be reused for their original purpose rather than becoming waste or recycled at a lower level (e.g. hardcore in foundations).
Designing building systems (e.g. cladding or structure) for disassembly and dismantling has similar and even broader benefits. Ease of disassembly facilitates easy access for maintenance and replacement leading to reduced maintenance carbon emissions and reduced material waste during the in-use and end-of-life phases. This leads to the potential for material and product reuse which also reduces waste and contributes to the circular economy principle.</t>
  </si>
  <si>
    <t>Source: https://www.nzcbuildings.co.uk/_files/ugd/6ea7ba_558d6df150b448f084c5a98b94f88727.pdf</t>
  </si>
  <si>
    <t>(E.g. LCA One Click, Carbon Designer 2.0, EC3, RICS WLCA, IES VE-IMPACT Compliant Embodied Carbon Calculator)</t>
  </si>
  <si>
    <t>(E.g. Will it be the same assessor for both the Planning Stage and As-Built)</t>
  </si>
  <si>
    <t>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Buildings designed with this principle in mind will be less likely to be demolished at their end-of-life as they lend themselves to future refurbishment. Examples include buildings being designed with ‘soft spots’ in floors to allow for future modification and design, as well as non-structural internal partitions to allow layout change.</t>
  </si>
  <si>
    <t>Sourcing local materials reduces transport distances and therefore supply chain lengths, and has associated local social and economic benefits e.g., employment opportunities. It also has benefits for occupiers as replacement materials are easier to source. Transport type is also highly significant. A product transported by ship will have significantly lower carbon emissions per mile than one sent by HGV. A close understanding of the supply chain and its transport processes is therefore essential when selecting materials and products.</t>
  </si>
  <si>
    <t xml:space="preserve">Provide examples of how the reduction principle has been applied, or give reasons why it cannot be applied. </t>
  </si>
  <si>
    <t>Total proposed Gross Internal Area (m2)</t>
  </si>
  <si>
    <t xml:space="preserve">Please confirm if 95% of the cost allocated to each building element category has been accounted for in this assessment? </t>
  </si>
  <si>
    <t>[EPD's can utlise Industry-average data for common materials where specific EPDs are not available or feasible to obtain. Many databases offer generic data that can provide a reasonable estimate. Please refer to the guidance for examples of freely accessed online EPD databases for the UK market.]</t>
  </si>
  <si>
    <t>(E.g. Will it be the same assessor for both the Planning Stage and As-Built Stage)</t>
  </si>
  <si>
    <t xml:space="preserve">This list does not need to be exhaustive but should identify the actions with the biggest impacts. Please insert more lines if needed. </t>
  </si>
  <si>
    <t>Summary of key proposed actions to reduce whole life carbon emissions that have informed this assessment, including the WLC reductions.</t>
  </si>
  <si>
    <t xml:space="preserve">Please provide the author's name </t>
  </si>
  <si>
    <t xml:space="preserve">Please provide the date of the assessment </t>
  </si>
  <si>
    <r>
      <t>GWP Potential for All Life-Cycle Modules (kgCO</t>
    </r>
    <r>
      <rPr>
        <b/>
        <sz val="9"/>
        <color rgb="FF000000"/>
        <rFont val="Aptos Display"/>
        <family val="2"/>
        <scheme val="major"/>
      </rPr>
      <t>2</t>
    </r>
    <r>
      <rPr>
        <b/>
        <sz val="11"/>
        <color rgb="FF000000"/>
        <rFont val="Aptos Display"/>
        <family val="2"/>
        <scheme val="major"/>
      </rPr>
      <t>e)</t>
    </r>
  </si>
  <si>
    <t>Planning Officer's Response</t>
  </si>
  <si>
    <t>e.g. Concrete</t>
  </si>
  <si>
    <t>Breakdown of material type in each category</t>
  </si>
  <si>
    <t>Insert material quantity (kg)</t>
  </si>
  <si>
    <t>Estimate what proportion of the materials can be reused</t>
  </si>
  <si>
    <t>Estimate what proportion of the materials can be recycled</t>
  </si>
  <si>
    <t>What modules does this EPD value account for &amp; where is it sourced from?</t>
  </si>
  <si>
    <t>Breakdown of material type in each category [Insert more lines if needed] e.g. Concrete</t>
  </si>
  <si>
    <t>Identify the source of data (e.g. LCA One Click, Manufacturers EPD)</t>
  </si>
  <si>
    <t>Crushed Concrete Aggregate 0.05%</t>
  </si>
  <si>
    <t xml:space="preserve">Planning Application Reference Number </t>
  </si>
  <si>
    <t>e.g. LCA One Click</t>
  </si>
  <si>
    <r>
      <t xml:space="preserve">GWP = Inventory (Material quantity of concrete - </t>
    </r>
    <r>
      <rPr>
        <b/>
        <i/>
        <sz val="11"/>
        <color theme="1"/>
        <rFont val="Aptos Display"/>
        <family val="2"/>
        <scheme val="major"/>
      </rPr>
      <t>Column D</t>
    </r>
    <r>
      <rPr>
        <i/>
        <sz val="11"/>
        <color theme="1"/>
        <rFont val="Aptos Display"/>
        <family val="2"/>
        <scheme val="major"/>
      </rPr>
      <t xml:space="preserve">) x Impacts (EPD value - </t>
    </r>
    <r>
      <rPr>
        <b/>
        <i/>
        <sz val="11"/>
        <color theme="1"/>
        <rFont val="Aptos Display"/>
        <family val="2"/>
        <scheme val="major"/>
      </rPr>
      <t>Column U</t>
    </r>
    <r>
      <rPr>
        <i/>
        <sz val="11"/>
        <color theme="1"/>
        <rFont val="Aptos Display"/>
        <family val="2"/>
        <scheme val="major"/>
      </rPr>
      <t>)</t>
    </r>
  </si>
  <si>
    <r>
      <t xml:space="preserve">How to measure Global Warming Potential (GWP): Inventory (Section 5: Material Quantity Column D) x Impacts (Environmental Performance Declaration </t>
    </r>
    <r>
      <rPr>
        <b/>
        <i/>
        <sz val="11"/>
        <color rgb="FF000000"/>
        <rFont val="Aptos Display"/>
        <family val="2"/>
        <scheme val="major"/>
      </rPr>
      <t>Column U</t>
    </r>
    <r>
      <rPr>
        <b/>
        <sz val="11"/>
        <color rgb="FF000000"/>
        <rFont val="Aptos Display"/>
        <family val="2"/>
        <scheme val="major"/>
      </rPr>
      <t>) = GWP (Estimate of total environmental impacts of a material)</t>
    </r>
  </si>
  <si>
    <t>Regulated emissions &amp; Unregulated from 'As Built' SAP output</t>
  </si>
  <si>
    <t>Regulated emissions &amp; Unregulated from 'As Designed' SAP output</t>
  </si>
  <si>
    <t>Refer to Tab 6. Benchmarking.</t>
  </si>
  <si>
    <t xml:space="preserve">All proposed developments resulting in the demolition and rebuild of 1 dwelling will need to complete and submit this spreadsheet to Merton Council to demonstrate that the proposed development meets the requirements of the London Plan (2021) and Merton's Local Plan Climate Change Policies (policy CC2.5). This spreadsheet will need to be submitted at the following two stages: planning stage and as-built stage. The applicant is encouraged to submit at pre-app stage but it is not mandatory.  This is the single route of compliance for the demolition and rebuild of a single dwelling. This spreadsheet aims to streamline the whole life carbon assessment process for applicants by highlighting the key information requirements at the various stages of the planning process, so that the applicant can focus on the design rather than preparing a report. 
Any development with 30 or more residential units OR 1,000sqm or more of non-residential GIA will need to complete and submit the Mayor's WLCA Template in line with the Mayor's WLCA Guidance (available at: https://www.london.gov.uk/programmes-strategies/planning/implementing-london-plan/london-plan-guidance/whole-life-cycle-carbon-assessments-guidance). </t>
  </si>
  <si>
    <t xml:space="preserve">Before completing and submitting this spreadsheet to Merton Council, applicants should read this tab and any associated WLCA planning guidance in full and ensure they have fully understood the process necessary to comply with Merton's policies. </t>
  </si>
  <si>
    <t>Comparison with the benchmark</t>
  </si>
  <si>
    <t xml:space="preserve">Please explain the reasons for any divergence from the Upfront Carbon Benchmark.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</si>
</sst>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 &quot;kg&quot;"/>
    <numFmt numFmtId="166" formatCode="0\ &quot;kg/m2 GIA&quot;"/>
    <numFmt numFmtId="167" formatCode="0\ &quot;kg CO2e&quot;"/>
    <numFmt numFmtId="168" formatCode="0\ &quot;kg CO2e/m2 GIA&quot;"/>
    <numFmt numFmtId="169" formatCode="0\ &quot;kg CO2e/m2&quot;"/>
    <numFmt numFmtId="170" formatCode="0.00\ &quot;kg/m2 GIA&quot;"/>
    <numFmt numFmtId="171" formatCode="0.00\ &quot;kg CO2e&quot;"/>
    <numFmt numFmtId="172" formatCode="0.00\ &quot;kg CO2e/m2 GIA&quot;"/>
  </numFmts>
  <fonts count="38" x14ac:knownFonts="1">
    <font>
      <sz val="11"/>
      <color theme="1"/>
      <name val="Aptos Narrow"/>
      <family val="2"/>
      <scheme val="minor"/>
    </font>
    <font>
      <sz val="11"/>
      <color theme="1"/>
      <name val="Calibri"/>
    </font>
    <font>
      <b/>
      <sz val="14"/>
      <color rgb="FF000000"/>
      <name val="Aptos Display"/>
      <family val="2"/>
      <scheme val="major"/>
    </font>
    <font>
      <b/>
      <sz val="11"/>
      <color theme="1"/>
      <name val="Aptos Display"/>
      <family val="2"/>
      <scheme val="major"/>
    </font>
    <font>
      <sz val="11"/>
      <color theme="1"/>
      <name val="Aptos Display"/>
      <family val="2"/>
      <scheme val="major"/>
    </font>
    <font>
      <b/>
      <sz val="11"/>
      <color rgb="FF000000"/>
      <name val="Aptos Display"/>
      <family val="2"/>
      <scheme val="major"/>
    </font>
    <font>
      <b/>
      <vertAlign val="superscript"/>
      <sz val="11"/>
      <color rgb="FF000000"/>
      <name val="Aptos Display"/>
      <family val="2"/>
      <scheme val="major"/>
    </font>
    <font>
      <sz val="11"/>
      <color rgb="FFFF0000"/>
      <name val="Aptos Display"/>
      <family val="2"/>
      <scheme val="major"/>
    </font>
    <font>
      <sz val="11"/>
      <color rgb="FF000000"/>
      <name val="Aptos Display"/>
      <family val="2"/>
      <scheme val="major"/>
    </font>
    <font>
      <b/>
      <sz val="8"/>
      <color rgb="FF000000"/>
      <name val="Aptos Display"/>
      <family val="2"/>
      <scheme val="major"/>
    </font>
    <font>
      <b/>
      <sz val="16"/>
      <color theme="1"/>
      <name val="Aptos Display"/>
      <family val="2"/>
      <scheme val="major"/>
    </font>
    <font>
      <b/>
      <sz val="9"/>
      <color rgb="FF000000"/>
      <name val="Aptos Display"/>
      <family val="2"/>
      <scheme val="major"/>
    </font>
    <font>
      <b/>
      <sz val="9"/>
      <color theme="1"/>
      <name val="Aptos Display"/>
      <family val="2"/>
      <scheme val="major"/>
    </font>
    <font>
      <b/>
      <sz val="8"/>
      <color theme="1"/>
      <name val="Aptos Display"/>
      <family val="2"/>
      <scheme val="major"/>
    </font>
    <font>
      <sz val="11"/>
      <name val="Aptos Display"/>
      <family val="2"/>
      <scheme val="major"/>
    </font>
    <font>
      <i/>
      <sz val="11"/>
      <color theme="1"/>
      <name val="Aptos Display"/>
      <family val="2"/>
      <scheme val="major"/>
    </font>
    <font>
      <b/>
      <sz val="11"/>
      <color theme="9" tint="-0.249977111117893"/>
      <name val="Aptos Display"/>
      <family val="2"/>
      <scheme val="major"/>
    </font>
    <font>
      <b/>
      <sz val="11"/>
      <color theme="1"/>
      <name val="Aptos Narrow"/>
      <family val="2"/>
      <scheme val="minor"/>
    </font>
    <font>
      <b/>
      <sz val="11"/>
      <color rgb="FFFF0000"/>
      <name val="Aptos Display"/>
      <family val="2"/>
      <scheme val="major"/>
    </font>
    <font>
      <b/>
      <sz val="14"/>
      <color theme="1"/>
      <name val="Aptos Narrow"/>
      <family val="2"/>
      <scheme val="minor"/>
    </font>
    <font>
      <vertAlign val="superscript"/>
      <sz val="11"/>
      <color rgb="FF000000"/>
      <name val="Aptos Display"/>
      <family val="2"/>
      <scheme val="major"/>
    </font>
    <font>
      <b/>
      <sz val="20"/>
      <color theme="1"/>
      <name val="Aptos Display"/>
      <family val="2"/>
      <scheme val="major"/>
    </font>
    <font>
      <b/>
      <sz val="20"/>
      <color rgb="FF000000"/>
      <name val="Aptos Display"/>
      <family val="2"/>
      <scheme val="major"/>
    </font>
    <font>
      <sz val="20"/>
      <color theme="1"/>
      <name val="Aptos Display"/>
      <family val="2"/>
      <scheme val="major"/>
    </font>
    <font>
      <i/>
      <sz val="11"/>
      <color rgb="FF000000"/>
      <name val="Aptos Display"/>
      <family val="2"/>
      <scheme val="major"/>
    </font>
    <font>
      <b/>
      <sz val="11"/>
      <name val="Aptos Display"/>
      <family val="2"/>
      <scheme val="major"/>
    </font>
    <font>
      <u/>
      <sz val="11"/>
      <color theme="10"/>
      <name val="Aptos Narrow"/>
      <family val="2"/>
      <scheme val="minor"/>
    </font>
    <font>
      <b/>
      <sz val="18"/>
      <color theme="1"/>
      <name val="Aptos Narrow"/>
      <family val="2"/>
      <scheme val="minor"/>
    </font>
    <font>
      <b/>
      <u/>
      <sz val="11"/>
      <color theme="1"/>
      <name val="Aptos Narrow"/>
      <family val="2"/>
      <scheme val="minor"/>
    </font>
    <font>
      <sz val="11"/>
      <color theme="5" tint="0.39997558519241921"/>
      <name val="Aptos Narrow"/>
      <family val="2"/>
      <scheme val="minor"/>
    </font>
    <font>
      <b/>
      <i/>
      <sz val="11"/>
      <color rgb="FF000000"/>
      <name val="Aptos Display"/>
      <family val="2"/>
      <scheme val="major"/>
    </font>
    <font>
      <b/>
      <sz val="11"/>
      <color theme="0"/>
      <name val="Aptos Display"/>
      <family val="2"/>
      <scheme val="major"/>
    </font>
    <font>
      <b/>
      <i/>
      <sz val="11"/>
      <color theme="1"/>
      <name val="Aptos Display"/>
      <family val="2"/>
      <scheme val="major"/>
    </font>
    <font>
      <b/>
      <sz val="11"/>
      <color rgb="FF000000"/>
      <name val="Aptos Display"/>
      <scheme val="major"/>
    </font>
    <font>
      <b/>
      <i/>
      <u/>
      <sz val="11"/>
      <color rgb="FF000000"/>
      <name val="Aptos Display"/>
      <scheme val="major"/>
    </font>
    <font>
      <b/>
      <u/>
      <sz val="11"/>
      <color rgb="FF000000"/>
      <name val="Aptos Display"/>
      <scheme val="major"/>
    </font>
    <font>
      <sz val="11"/>
      <color theme="1"/>
      <name val="Aptos Display"/>
      <scheme val="major"/>
    </font>
    <font>
      <sz val="9"/>
      <color theme="1"/>
      <name val="Aptos Narrow"/>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bgColor indexed="64"/>
      </patternFill>
    </fill>
    <fill>
      <patternFill patternType="solid">
        <fgColor theme="8" tint="0.39997558519241921"/>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26" fillId="0" borderId="0" applyNumberFormat="0" applyFill="0" applyBorder="0" applyAlignment="0" applyProtection="0"/>
  </cellStyleXfs>
  <cellXfs count="594">
    <xf numFmtId="0" fontId="0" fillId="0" borderId="0" xfId="0"/>
    <xf numFmtId="0" fontId="1" fillId="0" borderId="0" xfId="0" applyFont="1"/>
    <xf numFmtId="0" fontId="3" fillId="0" borderId="0" xfId="0" applyFont="1" applyAlignment="1">
      <alignment vertical="top"/>
    </xf>
    <xf numFmtId="0" fontId="4" fillId="0" borderId="0" xfId="0" applyFont="1"/>
    <xf numFmtId="0" fontId="5" fillId="3" borderId="15" xfId="0" applyFont="1" applyFill="1" applyBorder="1" applyAlignment="1">
      <alignment horizontal="left" vertical="center"/>
    </xf>
    <xf numFmtId="164" fontId="3" fillId="3" borderId="0" xfId="0" applyNumberFormat="1" applyFont="1" applyFill="1" applyAlignment="1">
      <alignment vertical="center"/>
    </xf>
    <xf numFmtId="0" fontId="3" fillId="3" borderId="15" xfId="0" applyFont="1" applyFill="1" applyBorder="1" applyAlignment="1">
      <alignment wrapText="1"/>
    </xf>
    <xf numFmtId="0" fontId="3" fillId="3" borderId="28" xfId="0" applyFont="1" applyFill="1" applyBorder="1" applyAlignment="1">
      <alignment vertical="top"/>
    </xf>
    <xf numFmtId="0" fontId="4" fillId="4" borderId="15" xfId="0" applyFont="1" applyFill="1" applyBorder="1"/>
    <xf numFmtId="0" fontId="4" fillId="0" borderId="0" xfId="0" applyFont="1" applyAlignment="1">
      <alignment wrapText="1"/>
    </xf>
    <xf numFmtId="167" fontId="4" fillId="4" borderId="28" xfId="0" applyNumberFormat="1" applyFont="1" applyFill="1" applyBorder="1"/>
    <xf numFmtId="167" fontId="4" fillId="4" borderId="15" xfId="0" applyNumberFormat="1" applyFont="1" applyFill="1" applyBorder="1"/>
    <xf numFmtId="0" fontId="4" fillId="3" borderId="0" xfId="0" applyFont="1" applyFill="1"/>
    <xf numFmtId="0" fontId="4" fillId="4" borderId="15" xfId="0" applyFont="1" applyFill="1" applyBorder="1" applyAlignment="1">
      <alignment horizontal="left"/>
    </xf>
    <xf numFmtId="165" fontId="4" fillId="4" borderId="15" xfId="0" applyNumberFormat="1" applyFont="1" applyFill="1" applyBorder="1"/>
    <xf numFmtId="165" fontId="4" fillId="4" borderId="15" xfId="0" applyNumberFormat="1" applyFont="1" applyFill="1" applyBorder="1" applyAlignment="1">
      <alignment wrapText="1"/>
    </xf>
    <xf numFmtId="0" fontId="3" fillId="0" borderId="0" xfId="0" applyFont="1"/>
    <xf numFmtId="0" fontId="15" fillId="0" borderId="15" xfId="0" applyFont="1" applyBorder="1" applyAlignment="1">
      <alignment wrapText="1"/>
    </xf>
    <xf numFmtId="0" fontId="4" fillId="4" borderId="15" xfId="0" applyFont="1" applyFill="1" applyBorder="1" applyAlignment="1">
      <alignment wrapText="1"/>
    </xf>
    <xf numFmtId="0" fontId="3" fillId="0" borderId="0" xfId="0" applyFont="1" applyAlignment="1">
      <alignment wrapText="1"/>
    </xf>
    <xf numFmtId="165" fontId="4" fillId="0" borderId="15" xfId="0" applyNumberFormat="1" applyFont="1" applyBorder="1"/>
    <xf numFmtId="167" fontId="4" fillId="4" borderId="26" xfId="0" applyNumberFormat="1" applyFont="1" applyFill="1" applyBorder="1"/>
    <xf numFmtId="167" fontId="4" fillId="0" borderId="0" xfId="0" applyNumberFormat="1" applyFont="1"/>
    <xf numFmtId="167" fontId="14" fillId="0" borderId="0" xfId="0" applyNumberFormat="1" applyFont="1"/>
    <xf numFmtId="168" fontId="4" fillId="0" borderId="0" xfId="0" applyNumberFormat="1" applyFont="1"/>
    <xf numFmtId="0" fontId="3" fillId="0" borderId="12" xfId="0" applyFont="1" applyBorder="1" applyAlignment="1">
      <alignment wrapText="1"/>
    </xf>
    <xf numFmtId="0" fontId="4" fillId="4" borderId="28" xfId="0" applyFont="1" applyFill="1" applyBorder="1" applyAlignment="1">
      <alignment wrapText="1"/>
    </xf>
    <xf numFmtId="0" fontId="5" fillId="0" borderId="0" xfId="0" applyFont="1" applyAlignment="1">
      <alignment vertical="center"/>
    </xf>
    <xf numFmtId="0" fontId="5" fillId="0" borderId="0" xfId="0" applyFont="1" applyAlignment="1">
      <alignment vertical="center" wrapText="1"/>
    </xf>
    <xf numFmtId="168" fontId="4" fillId="4" borderId="15" xfId="0" applyNumberFormat="1" applyFont="1" applyFill="1" applyBorder="1"/>
    <xf numFmtId="169" fontId="4" fillId="4" borderId="15" xfId="0" applyNumberFormat="1" applyFont="1" applyFill="1" applyBorder="1"/>
    <xf numFmtId="0" fontId="5" fillId="0" borderId="0" xfId="0" applyFont="1" applyAlignment="1">
      <alignment horizontal="left" vertical="center"/>
    </xf>
    <xf numFmtId="0" fontId="3" fillId="0" borderId="0" xfId="0" applyFont="1" applyAlignment="1">
      <alignment vertical="center"/>
    </xf>
    <xf numFmtId="0" fontId="4" fillId="4" borderId="15" xfId="0" applyFont="1" applyFill="1" applyBorder="1" applyAlignment="1">
      <alignment horizontal="left" vertical="top" wrapText="1"/>
    </xf>
    <xf numFmtId="0" fontId="3" fillId="0" borderId="8" xfId="0" applyFont="1" applyBorder="1" applyAlignment="1">
      <alignment wrapText="1"/>
    </xf>
    <xf numFmtId="0" fontId="4" fillId="5" borderId="26" xfId="0" applyFont="1" applyFill="1" applyBorder="1" applyAlignment="1">
      <alignment horizontal="left" vertical="top" wrapText="1"/>
    </xf>
    <xf numFmtId="0" fontId="4" fillId="0" borderId="0" xfId="0" applyFont="1" applyAlignment="1">
      <alignment horizontal="left" vertical="center"/>
    </xf>
    <xf numFmtId="167" fontId="4" fillId="2" borderId="15" xfId="0" applyNumberFormat="1" applyFont="1" applyFill="1" applyBorder="1" applyAlignment="1">
      <alignment horizontal="center" vertical="center" wrapText="1"/>
    </xf>
    <xf numFmtId="0" fontId="3" fillId="3" borderId="15" xfId="0" applyFont="1" applyFill="1" applyBorder="1" applyAlignment="1">
      <alignment horizontal="right" vertical="top"/>
    </xf>
    <xf numFmtId="0" fontId="3" fillId="3" borderId="15" xfId="0" applyFont="1" applyFill="1" applyBorder="1" applyAlignment="1">
      <alignment vertical="top" wrapText="1"/>
    </xf>
    <xf numFmtId="0" fontId="17" fillId="0" borderId="15" xfId="0" applyFont="1" applyBorder="1"/>
    <xf numFmtId="0" fontId="1" fillId="0" borderId="15" xfId="0" applyFont="1" applyBorder="1"/>
    <xf numFmtId="0" fontId="4" fillId="7" borderId="0" xfId="0" applyFont="1" applyFill="1" applyAlignment="1">
      <alignment horizontal="center"/>
    </xf>
    <xf numFmtId="0" fontId="4" fillId="7" borderId="0" xfId="0" applyFont="1" applyFill="1" applyAlignment="1">
      <alignment horizontal="left"/>
    </xf>
    <xf numFmtId="0" fontId="4" fillId="7" borderId="0" xfId="0" applyFont="1" applyFill="1" applyAlignment="1">
      <alignment vertical="top" wrapText="1"/>
    </xf>
    <xf numFmtId="0" fontId="7" fillId="7" borderId="0" xfId="0" applyFont="1" applyFill="1" applyAlignment="1">
      <alignment vertical="top" wrapText="1"/>
    </xf>
    <xf numFmtId="0" fontId="4" fillId="7" borderId="0" xfId="0" applyFont="1" applyFill="1"/>
    <xf numFmtId="0" fontId="4" fillId="8" borderId="15" xfId="0" applyFont="1" applyFill="1" applyBorder="1" applyAlignment="1">
      <alignment horizontal="left" vertical="top" wrapText="1"/>
    </xf>
    <xf numFmtId="0" fontId="8" fillId="0" borderId="0" xfId="0" applyFont="1"/>
    <xf numFmtId="0" fontId="4" fillId="3" borderId="4" xfId="0" applyFont="1" applyFill="1" applyBorder="1"/>
    <xf numFmtId="0" fontId="4" fillId="3" borderId="17" xfId="0" applyFont="1" applyFill="1" applyBorder="1"/>
    <xf numFmtId="0" fontId="18" fillId="0" borderId="15" xfId="0" applyFont="1" applyBorder="1" applyAlignment="1">
      <alignment horizontal="left" vertical="top" wrapText="1"/>
      <extLst>
        <ext xmlns:xfpb="http://schemas.microsoft.com/office/spreadsheetml/2022/featurepropertybag" uri="{C7286773-470A-42A8-94C5-96B5CB345126}">
          <xfpb:xfComplement i="0"/>
        </ext>
      </extLst>
    </xf>
    <xf numFmtId="0" fontId="18" fillId="0" borderId="26" xfId="0" applyFont="1" applyBorder="1" applyAlignment="1">
      <alignment vertical="top" wrapText="1"/>
    </xf>
    <xf numFmtId="0" fontId="4" fillId="4" borderId="22" xfId="0" applyFont="1" applyFill="1" applyBorder="1"/>
    <xf numFmtId="0" fontId="4" fillId="4" borderId="24" xfId="0" applyFont="1" applyFill="1" applyBorder="1"/>
    <xf numFmtId="0" fontId="4" fillId="0" borderId="28" xfId="0" applyFont="1" applyBorder="1" applyAlignment="1">
      <alignment wrapText="1"/>
    </xf>
    <xf numFmtId="0" fontId="5" fillId="3" borderId="28" xfId="0" applyFont="1" applyFill="1" applyBorder="1" applyAlignment="1">
      <alignment vertical="center" wrapText="1"/>
    </xf>
    <xf numFmtId="165" fontId="15" fillId="0" borderId="21" xfId="0" applyNumberFormat="1" applyFont="1" applyBorder="1"/>
    <xf numFmtId="165" fontId="4" fillId="4" borderId="21" xfId="0" applyNumberFormat="1" applyFont="1" applyFill="1" applyBorder="1"/>
    <xf numFmtId="165" fontId="15" fillId="0" borderId="22" xfId="0" applyNumberFormat="1" applyFont="1" applyBorder="1"/>
    <xf numFmtId="0" fontId="15" fillId="7" borderId="27" xfId="0" applyFont="1" applyFill="1" applyBorder="1" applyAlignment="1">
      <alignment horizontal="center" wrapText="1"/>
    </xf>
    <xf numFmtId="165" fontId="4" fillId="8" borderId="15" xfId="0" applyNumberFormat="1" applyFont="1" applyFill="1" applyBorder="1"/>
    <xf numFmtId="166" fontId="4" fillId="8" borderId="26" xfId="0" applyNumberFormat="1" applyFont="1" applyFill="1" applyBorder="1"/>
    <xf numFmtId="165" fontId="4" fillId="8" borderId="21" xfId="0" applyNumberFormat="1" applyFont="1" applyFill="1" applyBorder="1"/>
    <xf numFmtId="166" fontId="4" fillId="8" borderId="23" xfId="0" applyNumberFormat="1" applyFont="1" applyFill="1" applyBorder="1"/>
    <xf numFmtId="165" fontId="4" fillId="7" borderId="0" xfId="0" applyNumberFormat="1" applyFont="1" applyFill="1"/>
    <xf numFmtId="167" fontId="4" fillId="4" borderId="28" xfId="0" applyNumberFormat="1" applyFont="1" applyFill="1" applyBorder="1" applyAlignment="1">
      <alignment wrapText="1"/>
    </xf>
    <xf numFmtId="0" fontId="3" fillId="3" borderId="0" xfId="0" applyFont="1" applyFill="1" applyAlignment="1">
      <alignment vertical="center" wrapText="1"/>
    </xf>
    <xf numFmtId="0" fontId="3" fillId="3" borderId="18" xfId="0" applyFont="1" applyFill="1" applyBorder="1" applyAlignment="1">
      <alignment vertical="center" wrapText="1"/>
    </xf>
    <xf numFmtId="0" fontId="22" fillId="0" borderId="0" xfId="0" applyFont="1"/>
    <xf numFmtId="0" fontId="23" fillId="0" borderId="0" xfId="0" applyFont="1"/>
    <xf numFmtId="0" fontId="5" fillId="7" borderId="0" xfId="0" applyFont="1" applyFill="1"/>
    <xf numFmtId="0" fontId="4" fillId="7" borderId="0" xfId="0" applyFont="1" applyFill="1" applyAlignment="1">
      <alignment wrapText="1"/>
    </xf>
    <xf numFmtId="0" fontId="4" fillId="8" borderId="15" xfId="0" applyFont="1" applyFill="1" applyBorder="1" applyAlignment="1">
      <alignment horizontal="left" wrapText="1"/>
    </xf>
    <xf numFmtId="0" fontId="21" fillId="2" borderId="19" xfId="0" applyFont="1" applyFill="1" applyBorder="1"/>
    <xf numFmtId="0" fontId="21" fillId="2" borderId="0" xfId="0" applyFont="1" applyFill="1"/>
    <xf numFmtId="0" fontId="5" fillId="3" borderId="28" xfId="0" applyFont="1" applyFill="1" applyBorder="1" applyAlignment="1">
      <alignment horizontal="left" vertical="top" wrapText="1"/>
    </xf>
    <xf numFmtId="0" fontId="5" fillId="3" borderId="28" xfId="0" applyFont="1" applyFill="1" applyBorder="1" applyAlignment="1">
      <alignment vertical="top"/>
    </xf>
    <xf numFmtId="0" fontId="5" fillId="3" borderId="28"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4" fillId="7" borderId="16" xfId="0" applyFont="1" applyFill="1" applyBorder="1"/>
    <xf numFmtId="0" fontId="22" fillId="7" borderId="0" xfId="0" applyFont="1" applyFill="1"/>
    <xf numFmtId="0" fontId="3" fillId="7" borderId="0" xfId="0" applyFont="1" applyFill="1" applyAlignment="1">
      <alignment vertical="center"/>
    </xf>
    <xf numFmtId="0" fontId="3" fillId="7" borderId="0" xfId="0" applyFont="1" applyFill="1" applyAlignment="1">
      <alignment vertical="top"/>
    </xf>
    <xf numFmtId="0" fontId="5" fillId="7" borderId="0" xfId="0" applyFont="1" applyFill="1" applyAlignment="1">
      <alignment vertical="center"/>
    </xf>
    <xf numFmtId="0" fontId="5" fillId="7" borderId="0" xfId="0" applyFont="1" applyFill="1" applyAlignment="1">
      <alignment horizontal="left" vertical="center"/>
    </xf>
    <xf numFmtId="0" fontId="4" fillId="7" borderId="0" xfId="0" applyFont="1" applyFill="1" applyAlignment="1">
      <alignment horizontal="left" vertical="center"/>
    </xf>
    <xf numFmtId="0" fontId="5" fillId="7" borderId="0" xfId="0" applyFont="1" applyFill="1" applyAlignment="1">
      <alignment vertical="center" wrapText="1"/>
    </xf>
    <xf numFmtId="166" fontId="4" fillId="7" borderId="0" xfId="0" applyNumberFormat="1" applyFont="1" applyFill="1"/>
    <xf numFmtId="0" fontId="3" fillId="7" borderId="0" xfId="0" applyFont="1" applyFill="1" applyAlignment="1">
      <alignment wrapText="1"/>
    </xf>
    <xf numFmtId="0" fontId="3" fillId="7" borderId="0" xfId="0" applyFont="1" applyFill="1"/>
    <xf numFmtId="167" fontId="4" fillId="7" borderId="0" xfId="0" applyNumberFormat="1" applyFont="1" applyFill="1"/>
    <xf numFmtId="168" fontId="4" fillId="7" borderId="0" xfId="0" applyNumberFormat="1" applyFont="1" applyFill="1"/>
    <xf numFmtId="0" fontId="2" fillId="7" borderId="0" xfId="0" applyFont="1" applyFill="1" applyAlignment="1">
      <alignment vertical="center"/>
    </xf>
    <xf numFmtId="0" fontId="5" fillId="7" borderId="0" xfId="0" applyFont="1" applyFill="1" applyAlignment="1">
      <alignment vertical="top"/>
    </xf>
    <xf numFmtId="0" fontId="15" fillId="7" borderId="0" xfId="0" applyFont="1" applyFill="1" applyAlignment="1">
      <alignment wrapText="1"/>
    </xf>
    <xf numFmtId="165" fontId="15" fillId="7" borderId="0" xfId="0" applyNumberFormat="1" applyFont="1" applyFill="1"/>
    <xf numFmtId="0" fontId="4" fillId="7" borderId="0" xfId="0" applyFont="1" applyFill="1" applyAlignment="1">
      <alignment vertical="top"/>
    </xf>
    <xf numFmtId="165" fontId="4" fillId="7" borderId="0" xfId="0" applyNumberFormat="1" applyFont="1" applyFill="1" applyAlignment="1">
      <alignment wrapText="1"/>
    </xf>
    <xf numFmtId="0" fontId="16" fillId="7" borderId="0" xfId="0" applyFont="1" applyFill="1" applyAlignment="1">
      <alignment wrapText="1"/>
    </xf>
    <xf numFmtId="0" fontId="16" fillId="7" borderId="0" xfId="0" applyFont="1" applyFill="1"/>
    <xf numFmtId="0" fontId="7" fillId="7" borderId="0" xfId="0" applyFont="1" applyFill="1" applyAlignment="1">
      <alignment horizontal="left" vertical="top"/>
    </xf>
    <xf numFmtId="0" fontId="1" fillId="7" borderId="0" xfId="0" applyFont="1" applyFill="1"/>
    <xf numFmtId="0" fontId="4" fillId="7" borderId="0" xfId="0" applyFont="1" applyFill="1" applyAlignment="1">
      <alignment horizontal="center" wrapText="1"/>
    </xf>
    <xf numFmtId="164" fontId="3" fillId="3" borderId="27" xfId="0" applyNumberFormat="1" applyFont="1" applyFill="1" applyBorder="1" applyAlignment="1">
      <alignment horizontal="center" vertical="center"/>
    </xf>
    <xf numFmtId="0" fontId="3" fillId="3" borderId="15" xfId="0" applyFont="1" applyFill="1" applyBorder="1"/>
    <xf numFmtId="0" fontId="3" fillId="3" borderId="21" xfId="0" applyFont="1" applyFill="1" applyBorder="1" applyAlignment="1">
      <alignment wrapText="1"/>
    </xf>
    <xf numFmtId="0" fontId="3" fillId="3" borderId="28" xfId="0"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26" xfId="0" applyFont="1" applyFill="1" applyBorder="1" applyAlignment="1">
      <alignment horizontal="left"/>
    </xf>
    <xf numFmtId="0" fontId="3" fillId="3" borderId="28" xfId="0" applyFont="1" applyFill="1" applyBorder="1"/>
    <xf numFmtId="167" fontId="3" fillId="8" borderId="15" xfId="0" applyNumberFormat="1" applyFont="1" applyFill="1" applyBorder="1"/>
    <xf numFmtId="168" fontId="3" fillId="8" borderId="15" xfId="0" applyNumberFormat="1" applyFont="1" applyFill="1" applyBorder="1"/>
    <xf numFmtId="167" fontId="3" fillId="8" borderId="15" xfId="0" applyNumberFormat="1" applyFont="1" applyFill="1" applyBorder="1" applyAlignment="1">
      <alignment wrapText="1"/>
    </xf>
    <xf numFmtId="168" fontId="25" fillId="8" borderId="15" xfId="0" applyNumberFormat="1" applyFont="1" applyFill="1" applyBorder="1"/>
    <xf numFmtId="167" fontId="25" fillId="4" borderId="28" xfId="0" applyNumberFormat="1" applyFont="1" applyFill="1" applyBorder="1"/>
    <xf numFmtId="167" fontId="25" fillId="4" borderId="15" xfId="0" applyNumberFormat="1" applyFont="1" applyFill="1" applyBorder="1"/>
    <xf numFmtId="164" fontId="3" fillId="3" borderId="25" xfId="0" applyNumberFormat="1" applyFont="1" applyFill="1" applyBorder="1" applyAlignment="1">
      <alignment vertical="center"/>
    </xf>
    <xf numFmtId="0" fontId="5" fillId="3" borderId="25" xfId="0" applyFont="1" applyFill="1" applyBorder="1" applyAlignment="1">
      <alignment vertical="center" wrapText="1"/>
    </xf>
    <xf numFmtId="0" fontId="4" fillId="3" borderId="15" xfId="0" applyFont="1" applyFill="1" applyBorder="1" applyAlignment="1">
      <alignment wrapText="1"/>
    </xf>
    <xf numFmtId="0" fontId="4" fillId="3" borderId="28" xfId="0" applyFont="1" applyFill="1" applyBorder="1" applyAlignment="1">
      <alignment vertical="top"/>
    </xf>
    <xf numFmtId="0" fontId="15" fillId="7" borderId="15" xfId="0" applyFont="1" applyFill="1" applyBorder="1" applyAlignment="1">
      <alignment wrapText="1"/>
    </xf>
    <xf numFmtId="165" fontId="15" fillId="7" borderId="21" xfId="0" applyNumberFormat="1" applyFont="1" applyFill="1" applyBorder="1"/>
    <xf numFmtId="0" fontId="3" fillId="3" borderId="20" xfId="0" applyFont="1" applyFill="1" applyBorder="1"/>
    <xf numFmtId="0" fontId="3" fillId="3" borderId="8" xfId="0" applyFont="1" applyFill="1" applyBorder="1"/>
    <xf numFmtId="0" fontId="3" fillId="3" borderId="11" xfId="0" applyFont="1" applyFill="1" applyBorder="1"/>
    <xf numFmtId="0" fontId="3" fillId="3" borderId="12" xfId="0" applyFont="1" applyFill="1" applyBorder="1"/>
    <xf numFmtId="0" fontId="3" fillId="3" borderId="12" xfId="0" applyFont="1" applyFill="1" applyBorder="1" applyAlignment="1">
      <alignment wrapText="1"/>
    </xf>
    <xf numFmtId="164" fontId="3" fillId="6" borderId="28" xfId="0" applyNumberFormat="1" applyFont="1" applyFill="1" applyBorder="1" applyAlignment="1">
      <alignment vertical="center"/>
    </xf>
    <xf numFmtId="0" fontId="3" fillId="6" borderId="21" xfId="0" applyFont="1" applyFill="1" applyBorder="1" applyAlignment="1">
      <alignment vertical="center"/>
    </xf>
    <xf numFmtId="0" fontId="3" fillId="6" borderId="30" xfId="0" applyFont="1" applyFill="1" applyBorder="1" applyAlignment="1">
      <alignment vertical="center"/>
    </xf>
    <xf numFmtId="164" fontId="3" fillId="6" borderId="21" xfId="0" applyNumberFormat="1" applyFont="1" applyFill="1" applyBorder="1" applyAlignment="1">
      <alignment vertical="center"/>
    </xf>
    <xf numFmtId="164" fontId="3" fillId="6" borderId="23" xfId="0" applyNumberFormat="1" applyFont="1" applyFill="1" applyBorder="1" applyAlignment="1">
      <alignment vertical="center"/>
    </xf>
    <xf numFmtId="0" fontId="4" fillId="9" borderId="27" xfId="0" applyFont="1" applyFill="1" applyBorder="1"/>
    <xf numFmtId="0" fontId="4" fillId="9" borderId="27" xfId="0" applyFont="1" applyFill="1" applyBorder="1" applyAlignment="1">
      <alignment vertical="top" wrapText="1"/>
    </xf>
    <xf numFmtId="0" fontId="4" fillId="9" borderId="26" xfId="0" applyFont="1" applyFill="1" applyBorder="1"/>
    <xf numFmtId="0" fontId="4" fillId="9" borderId="28" xfId="0" applyFont="1" applyFill="1" applyBorder="1"/>
    <xf numFmtId="0" fontId="4" fillId="9" borderId="0" xfId="0" applyFont="1" applyFill="1" applyAlignment="1">
      <alignment horizontal="center"/>
    </xf>
    <xf numFmtId="0" fontId="4" fillId="9" borderId="19" xfId="0" applyFont="1" applyFill="1" applyBorder="1"/>
    <xf numFmtId="0" fontId="4" fillId="9" borderId="0" xfId="0" applyFont="1" applyFill="1"/>
    <xf numFmtId="167" fontId="4" fillId="9" borderId="23" xfId="0" applyNumberFormat="1" applyFont="1" applyFill="1" applyBorder="1"/>
    <xf numFmtId="167" fontId="4" fillId="9" borderId="16" xfId="0" applyNumberFormat="1" applyFont="1" applyFill="1" applyBorder="1"/>
    <xf numFmtId="167" fontId="4" fillId="9" borderId="19" xfId="0" applyNumberFormat="1" applyFont="1" applyFill="1" applyBorder="1"/>
    <xf numFmtId="167" fontId="4" fillId="9" borderId="0" xfId="0" applyNumberFormat="1" applyFont="1" applyFill="1"/>
    <xf numFmtId="167" fontId="4" fillId="9" borderId="25" xfId="0" applyNumberFormat="1" applyFont="1" applyFill="1" applyBorder="1"/>
    <xf numFmtId="167" fontId="4" fillId="9" borderId="18" xfId="0" applyNumberFormat="1" applyFont="1" applyFill="1" applyBorder="1"/>
    <xf numFmtId="167" fontId="4" fillId="9" borderId="15" xfId="0" applyNumberFormat="1" applyFont="1" applyFill="1" applyBorder="1"/>
    <xf numFmtId="0" fontId="4" fillId="9" borderId="23" xfId="0" applyFont="1" applyFill="1" applyBorder="1"/>
    <xf numFmtId="0" fontId="4" fillId="9" borderId="16" xfId="0" applyFont="1" applyFill="1" applyBorder="1"/>
    <xf numFmtId="0" fontId="4" fillId="9" borderId="24" xfId="0" applyFont="1" applyFill="1" applyBorder="1"/>
    <xf numFmtId="164" fontId="3" fillId="6" borderId="25" xfId="0" applyNumberFormat="1" applyFont="1" applyFill="1" applyBorder="1" applyAlignment="1">
      <alignment vertical="center"/>
    </xf>
    <xf numFmtId="0" fontId="5" fillId="6" borderId="25" xfId="0" applyFont="1" applyFill="1" applyBorder="1" applyAlignment="1">
      <alignment vertical="center"/>
    </xf>
    <xf numFmtId="0" fontId="5" fillId="6" borderId="29" xfId="0" applyFont="1" applyFill="1" applyBorder="1" applyAlignment="1">
      <alignment vertical="center"/>
    </xf>
    <xf numFmtId="0" fontId="5" fillId="6" borderId="22" xfId="0" applyFont="1" applyFill="1" applyBorder="1" applyAlignment="1">
      <alignment vertical="center"/>
    </xf>
    <xf numFmtId="164" fontId="3" fillId="6" borderId="26" xfId="0" applyNumberFormat="1" applyFont="1" applyFill="1" applyBorder="1" applyAlignment="1">
      <alignment vertical="center"/>
    </xf>
    <xf numFmtId="0" fontId="5" fillId="6" borderId="21" xfId="0" applyFont="1" applyFill="1" applyBorder="1" applyAlignment="1">
      <alignment vertical="center"/>
    </xf>
    <xf numFmtId="0" fontId="3" fillId="6" borderId="26" xfId="0" applyFont="1" applyFill="1" applyBorder="1" applyAlignment="1">
      <alignment horizontal="left" vertical="center"/>
    </xf>
    <xf numFmtId="0" fontId="4" fillId="6" borderId="15" xfId="0" applyFont="1" applyFill="1" applyBorder="1" applyAlignment="1">
      <alignment vertical="top"/>
    </xf>
    <xf numFmtId="0" fontId="4" fillId="6" borderId="15" xfId="0" applyFont="1" applyFill="1" applyBorder="1" applyAlignment="1">
      <alignment horizontal="left" vertical="center"/>
    </xf>
    <xf numFmtId="0" fontId="3" fillId="6" borderId="15" xfId="0" applyFont="1" applyFill="1" applyBorder="1" applyAlignment="1">
      <alignment vertical="center"/>
    </xf>
    <xf numFmtId="164" fontId="3" fillId="6" borderId="6" xfId="0" applyNumberFormat="1" applyFont="1" applyFill="1" applyBorder="1" applyAlignment="1">
      <alignment vertical="center"/>
    </xf>
    <xf numFmtId="164" fontId="3" fillId="6" borderId="10" xfId="0" applyNumberFormat="1" applyFont="1" applyFill="1" applyBorder="1" applyAlignment="1">
      <alignment vertical="center"/>
    </xf>
    <xf numFmtId="0" fontId="3" fillId="6" borderId="11" xfId="0" applyFont="1" applyFill="1" applyBorder="1" applyAlignment="1">
      <alignment vertical="center"/>
    </xf>
    <xf numFmtId="0" fontId="3" fillId="6" borderId="12" xfId="0" applyFont="1" applyFill="1" applyBorder="1" applyAlignment="1">
      <alignment vertical="center"/>
    </xf>
    <xf numFmtId="0" fontId="3" fillId="6" borderId="20" xfId="0" applyFont="1" applyFill="1" applyBorder="1" applyAlignment="1">
      <alignment vertical="center"/>
    </xf>
    <xf numFmtId="0" fontId="3" fillId="6" borderId="13" xfId="0" applyFont="1" applyFill="1" applyBorder="1" applyAlignment="1">
      <alignment vertical="center"/>
    </xf>
    <xf numFmtId="0" fontId="18" fillId="3" borderId="15" xfId="0" applyFont="1" applyFill="1" applyBorder="1" applyAlignment="1">
      <alignment horizontal="left" vertical="top" wrapText="1"/>
      <extLst>
        <ext xmlns:xfpb="http://schemas.microsoft.com/office/spreadsheetml/2022/featurepropertybag" uri="{C7286773-470A-42A8-94C5-96B5CB345126}">
          <xfpb:xfComplement i="0"/>
        </ext>
      </extLst>
    </xf>
    <xf numFmtId="0" fontId="18" fillId="3" borderId="26" xfId="0" applyFont="1" applyFill="1" applyBorder="1" applyAlignment="1">
      <alignment vertical="top" wrapText="1"/>
    </xf>
    <xf numFmtId="0" fontId="5" fillId="3" borderId="15" xfId="0" applyFont="1" applyFill="1" applyBorder="1" applyAlignment="1">
      <alignment horizontal="left" vertical="center" wrapText="1"/>
    </xf>
    <xf numFmtId="0" fontId="5" fillId="3" borderId="21" xfId="0" applyFont="1" applyFill="1" applyBorder="1" applyAlignment="1">
      <alignment horizontal="left" vertical="top" wrapText="1"/>
    </xf>
    <xf numFmtId="0" fontId="3" fillId="3" borderId="21" xfId="0" applyFont="1" applyFill="1" applyBorder="1" applyAlignment="1">
      <alignment horizontal="left" vertical="top" wrapText="1"/>
    </xf>
    <xf numFmtId="49" fontId="4" fillId="3" borderId="15" xfId="0" applyNumberFormat="1" applyFont="1" applyFill="1" applyBorder="1"/>
    <xf numFmtId="165" fontId="4" fillId="9" borderId="0" xfId="0" applyNumberFormat="1" applyFont="1" applyFill="1"/>
    <xf numFmtId="0" fontId="3" fillId="3" borderId="26" xfId="0" applyFont="1" applyFill="1" applyBorder="1"/>
    <xf numFmtId="0" fontId="3" fillId="3" borderId="28" xfId="0" applyFont="1" applyFill="1" applyBorder="1" applyAlignment="1">
      <alignment horizontal="right"/>
    </xf>
    <xf numFmtId="0" fontId="3" fillId="3" borderId="15" xfId="0" applyFont="1" applyFill="1" applyBorder="1" applyAlignment="1">
      <alignment horizontal="right"/>
    </xf>
    <xf numFmtId="0" fontId="5" fillId="3" borderId="21" xfId="0" applyFont="1" applyFill="1" applyBorder="1" applyAlignment="1">
      <alignment horizontal="left" vertical="center" wrapText="1"/>
    </xf>
    <xf numFmtId="0" fontId="3" fillId="3" borderId="26" xfId="0" applyFont="1" applyFill="1" applyBorder="1" applyAlignment="1">
      <alignment vertical="top" wrapText="1"/>
    </xf>
    <xf numFmtId="0" fontId="3" fillId="3" borderId="28" xfId="0" applyFont="1" applyFill="1" applyBorder="1" applyAlignment="1">
      <alignment vertical="top" wrapText="1"/>
    </xf>
    <xf numFmtId="0" fontId="3" fillId="3" borderId="14" xfId="0" applyFont="1" applyFill="1" applyBorder="1"/>
    <xf numFmtId="0" fontId="3" fillId="3" borderId="13" xfId="0" applyFont="1" applyFill="1" applyBorder="1"/>
    <xf numFmtId="0" fontId="3" fillId="3" borderId="13" xfId="0" applyFont="1" applyFill="1" applyBorder="1" applyAlignment="1">
      <alignment wrapText="1"/>
    </xf>
    <xf numFmtId="0" fontId="3" fillId="3" borderId="9" xfId="0" applyFont="1" applyFill="1" applyBorder="1"/>
    <xf numFmtId="0" fontId="4" fillId="3" borderId="7" xfId="0" applyFont="1" applyFill="1" applyBorder="1" applyAlignment="1">
      <alignment horizontal="center"/>
    </xf>
    <xf numFmtId="0" fontId="4" fillId="3" borderId="6" xfId="0" applyFont="1" applyFill="1" applyBorder="1" applyAlignment="1">
      <alignment horizontal="center"/>
    </xf>
    <xf numFmtId="0" fontId="5" fillId="3" borderId="0" xfId="0" applyFont="1" applyFill="1"/>
    <xf numFmtId="0" fontId="4" fillId="3" borderId="5" xfId="0" applyFont="1" applyFill="1" applyBorder="1"/>
    <xf numFmtId="0" fontId="3" fillId="3" borderId="5" xfId="0" applyFont="1" applyFill="1" applyBorder="1" applyAlignment="1">
      <alignment vertical="top"/>
    </xf>
    <xf numFmtId="0" fontId="4" fillId="3" borderId="1" xfId="0" applyFont="1" applyFill="1" applyBorder="1" applyAlignment="1">
      <alignment horizontal="left" vertical="top"/>
    </xf>
    <xf numFmtId="0" fontId="3" fillId="3" borderId="11" xfId="0" applyFont="1" applyFill="1" applyBorder="1" applyAlignment="1">
      <alignment horizontal="left" vertical="top" wrapText="1"/>
    </xf>
    <xf numFmtId="0" fontId="3" fillId="3" borderId="14" xfId="0" applyFont="1" applyFill="1" applyBorder="1" applyAlignment="1">
      <alignment horizontal="left" vertical="top" wrapText="1"/>
    </xf>
    <xf numFmtId="0" fontId="5" fillId="3" borderId="13" xfId="0" applyFont="1" applyFill="1" applyBorder="1" applyAlignment="1">
      <alignment horizontal="left" vertical="top" wrapText="1"/>
    </xf>
    <xf numFmtId="0" fontId="3" fillId="3" borderId="13" xfId="0" applyFont="1" applyFill="1" applyBorder="1" applyAlignment="1">
      <alignment horizontal="left" vertical="top" wrapText="1"/>
    </xf>
    <xf numFmtId="0" fontId="10" fillId="6" borderId="0" xfId="0" applyFont="1" applyFill="1"/>
    <xf numFmtId="0" fontId="5" fillId="3" borderId="30" xfId="0" applyFont="1" applyFill="1" applyBorder="1" applyAlignment="1">
      <alignment horizontal="left" vertical="top" wrapText="1"/>
    </xf>
    <xf numFmtId="167" fontId="3" fillId="8" borderId="22" xfId="0" applyNumberFormat="1" applyFont="1" applyFill="1" applyBorder="1"/>
    <xf numFmtId="168" fontId="3" fillId="8" borderId="22" xfId="0" applyNumberFormat="1" applyFont="1" applyFill="1" applyBorder="1"/>
    <xf numFmtId="0" fontId="5" fillId="3" borderId="21" xfId="0" applyFont="1" applyFill="1" applyBorder="1" applyAlignment="1">
      <alignment horizontal="left" vertical="center"/>
    </xf>
    <xf numFmtId="0" fontId="5" fillId="3" borderId="18" xfId="0" applyFont="1" applyFill="1" applyBorder="1" applyAlignment="1">
      <alignment horizontal="left" vertical="top" wrapText="1"/>
    </xf>
    <xf numFmtId="167" fontId="3" fillId="8" borderId="29" xfId="0" applyNumberFormat="1" applyFont="1" applyFill="1" applyBorder="1"/>
    <xf numFmtId="168" fontId="3" fillId="8" borderId="29" xfId="0" applyNumberFormat="1" applyFont="1" applyFill="1" applyBorder="1"/>
    <xf numFmtId="0" fontId="3" fillId="6" borderId="22" xfId="0" applyFont="1" applyFill="1" applyBorder="1" applyAlignment="1">
      <alignment vertical="center" wrapText="1"/>
    </xf>
    <xf numFmtId="0" fontId="5" fillId="6" borderId="15" xfId="0" applyFont="1" applyFill="1" applyBorder="1" applyAlignment="1">
      <alignment vertical="center" wrapText="1"/>
    </xf>
    <xf numFmtId="0" fontId="4" fillId="9" borderId="19" xfId="0" applyFont="1" applyFill="1" applyBorder="1" applyAlignment="1">
      <alignment horizontal="center"/>
    </xf>
    <xf numFmtId="0" fontId="4" fillId="9" borderId="17" xfId="0" applyFont="1" applyFill="1" applyBorder="1" applyAlignment="1">
      <alignment horizontal="center"/>
    </xf>
    <xf numFmtId="0" fontId="4" fillId="9" borderId="27" xfId="0" applyFont="1" applyFill="1" applyBorder="1" applyAlignment="1">
      <alignment wrapText="1"/>
    </xf>
    <xf numFmtId="0" fontId="3" fillId="6" borderId="0" xfId="0" applyFont="1" applyFill="1" applyAlignment="1">
      <alignment wrapText="1"/>
    </xf>
    <xf numFmtId="0" fontId="4" fillId="4" borderId="28" xfId="0" applyFont="1" applyFill="1" applyBorder="1" applyAlignment="1">
      <alignment horizontal="left"/>
    </xf>
    <xf numFmtId="0" fontId="3" fillId="6" borderId="29" xfId="0" applyFont="1" applyFill="1" applyBorder="1" applyAlignment="1">
      <alignment vertical="center"/>
    </xf>
    <xf numFmtId="0" fontId="4" fillId="6" borderId="29" xfId="0" applyFont="1" applyFill="1" applyBorder="1" applyAlignment="1">
      <alignment horizontal="left" vertical="center"/>
    </xf>
    <xf numFmtId="169" fontId="4" fillId="4" borderId="26" xfId="0" applyNumberFormat="1" applyFont="1" applyFill="1" applyBorder="1"/>
    <xf numFmtId="0" fontId="23" fillId="7" borderId="0" xfId="0" applyFont="1" applyFill="1"/>
    <xf numFmtId="167" fontId="14" fillId="7" borderId="0" xfId="0" applyNumberFormat="1" applyFont="1" applyFill="1"/>
    <xf numFmtId="0" fontId="2" fillId="2" borderId="15" xfId="0" applyFont="1" applyFill="1" applyBorder="1" applyAlignment="1">
      <alignment horizontal="center"/>
    </xf>
    <xf numFmtId="164" fontId="3" fillId="6" borderId="15" xfId="0" applyNumberFormat="1" applyFont="1" applyFill="1" applyBorder="1" applyAlignment="1">
      <alignment vertical="center"/>
    </xf>
    <xf numFmtId="170" fontId="4" fillId="8" borderId="26" xfId="0" applyNumberFormat="1" applyFont="1" applyFill="1" applyBorder="1"/>
    <xf numFmtId="170" fontId="4" fillId="8" borderId="23" xfId="0" applyNumberFormat="1" applyFont="1" applyFill="1" applyBorder="1"/>
    <xf numFmtId="171" fontId="3" fillId="8" borderId="29" xfId="0" applyNumberFormat="1" applyFont="1" applyFill="1" applyBorder="1"/>
    <xf numFmtId="171" fontId="3" fillId="8" borderId="22" xfId="0" applyNumberFormat="1" applyFont="1" applyFill="1" applyBorder="1"/>
    <xf numFmtId="171" fontId="3" fillId="8" borderId="15" xfId="0" applyNumberFormat="1" applyFont="1" applyFill="1" applyBorder="1"/>
    <xf numFmtId="167" fontId="4" fillId="10" borderId="15" xfId="0" applyNumberFormat="1" applyFont="1" applyFill="1" applyBorder="1"/>
    <xf numFmtId="168" fontId="4" fillId="10" borderId="15" xfId="0" applyNumberFormat="1" applyFont="1" applyFill="1" applyBorder="1"/>
    <xf numFmtId="0" fontId="2" fillId="2" borderId="15" xfId="0" applyFont="1" applyFill="1" applyBorder="1" applyAlignment="1">
      <alignment horizontal="center" wrapText="1"/>
    </xf>
    <xf numFmtId="0" fontId="4" fillId="0" borderId="15" xfId="0" applyFont="1" applyBorder="1"/>
    <xf numFmtId="0" fontId="4" fillId="0" borderId="15" xfId="0" applyFont="1" applyBorder="1" applyAlignment="1">
      <alignment wrapText="1"/>
    </xf>
    <xf numFmtId="166" fontId="4" fillId="0" borderId="15" xfId="0" applyNumberFormat="1" applyFont="1" applyBorder="1"/>
    <xf numFmtId="0" fontId="4" fillId="4" borderId="26" xfId="0" applyFont="1" applyFill="1" applyBorder="1" applyAlignment="1">
      <alignment wrapText="1"/>
    </xf>
    <xf numFmtId="0" fontId="4" fillId="0" borderId="26" xfId="0" applyFont="1" applyBorder="1"/>
    <xf numFmtId="0" fontId="4" fillId="0" borderId="28" xfId="0" applyFont="1" applyBorder="1"/>
    <xf numFmtId="0" fontId="4" fillId="6" borderId="22" xfId="0" applyFont="1" applyFill="1" applyBorder="1" applyAlignment="1">
      <alignment horizontal="left" vertical="center"/>
    </xf>
    <xf numFmtId="0" fontId="27" fillId="2" borderId="15" xfId="0" applyFont="1" applyFill="1" applyBorder="1" applyAlignment="1">
      <alignment vertical="center" wrapText="1"/>
    </xf>
    <xf numFmtId="0" fontId="19" fillId="0" borderId="0" xfId="0" applyFont="1" applyAlignment="1">
      <alignment wrapText="1"/>
    </xf>
    <xf numFmtId="0" fontId="19" fillId="3" borderId="15" xfId="0" applyFont="1" applyFill="1" applyBorder="1" applyAlignment="1">
      <alignment vertical="center" wrapText="1"/>
    </xf>
    <xf numFmtId="0" fontId="0" fillId="0" borderId="0" xfId="0" applyAlignment="1">
      <alignment wrapText="1"/>
    </xf>
    <xf numFmtId="0" fontId="0" fillId="0" borderId="27" xfId="0" applyBorder="1" applyAlignment="1">
      <alignment wrapText="1"/>
    </xf>
    <xf numFmtId="0" fontId="28" fillId="0" borderId="27" xfId="0" applyFont="1" applyBorder="1" applyAlignment="1">
      <alignment wrapText="1"/>
    </xf>
    <xf numFmtId="0" fontId="17" fillId="0" borderId="27" xfId="0" applyFont="1" applyBorder="1" applyAlignment="1">
      <alignment wrapText="1"/>
    </xf>
    <xf numFmtId="0" fontId="29" fillId="0" borderId="0" xfId="0" applyFont="1" applyAlignment="1">
      <alignment wrapText="1"/>
    </xf>
    <xf numFmtId="0" fontId="26" fillId="0" borderId="28" xfId="1" applyBorder="1" applyAlignment="1">
      <alignment wrapText="1"/>
    </xf>
    <xf numFmtId="0" fontId="0" fillId="7" borderId="27" xfId="0" applyFill="1" applyBorder="1" applyAlignment="1">
      <alignment wrapText="1"/>
    </xf>
    <xf numFmtId="0" fontId="17" fillId="0" borderId="15" xfId="0" applyFont="1" applyBorder="1" applyAlignment="1">
      <alignment horizontal="center"/>
    </xf>
    <xf numFmtId="0" fontId="31" fillId="9" borderId="19" xfId="0" applyFont="1" applyFill="1" applyBorder="1"/>
    <xf numFmtId="0" fontId="4" fillId="4" borderId="15" xfId="0" applyFont="1" applyFill="1" applyBorder="1" applyAlignment="1">
      <alignment vertical="center" wrapText="1"/>
    </xf>
    <xf numFmtId="0" fontId="19" fillId="0" borderId="0" xfId="0" applyFont="1"/>
    <xf numFmtId="0" fontId="32" fillId="9" borderId="0" xfId="0" applyFont="1" applyFill="1" applyAlignment="1">
      <alignment horizontal="center"/>
    </xf>
    <xf numFmtId="167" fontId="15" fillId="7" borderId="15" xfId="0" applyNumberFormat="1" applyFont="1" applyFill="1" applyBorder="1" applyAlignment="1">
      <alignment horizontal="left" wrapText="1"/>
    </xf>
    <xf numFmtId="167" fontId="15" fillId="7" borderId="15" xfId="0" applyNumberFormat="1" applyFont="1" applyFill="1" applyBorder="1" applyAlignment="1">
      <alignment horizontal="right" wrapText="1"/>
    </xf>
    <xf numFmtId="0" fontId="15" fillId="7" borderId="15" xfId="0" applyFont="1" applyFill="1" applyBorder="1" applyAlignment="1">
      <alignment horizontal="right" vertical="top"/>
    </xf>
    <xf numFmtId="0" fontId="17" fillId="0" borderId="15" xfId="0" applyFont="1" applyBorder="1" applyAlignment="1">
      <alignment vertical="top" wrapText="1"/>
    </xf>
    <xf numFmtId="172" fontId="3" fillId="8" borderId="29" xfId="0" applyNumberFormat="1" applyFont="1" applyFill="1" applyBorder="1" applyAlignment="1">
      <alignment horizontal="right"/>
    </xf>
    <xf numFmtId="172" fontId="3" fillId="8" borderId="22" xfId="0" applyNumberFormat="1" applyFont="1" applyFill="1" applyBorder="1" applyAlignment="1">
      <alignment horizontal="right"/>
    </xf>
    <xf numFmtId="172" fontId="3" fillId="8" borderId="15" xfId="0" applyNumberFormat="1" applyFont="1" applyFill="1" applyBorder="1" applyAlignment="1">
      <alignment horizontal="right"/>
    </xf>
    <xf numFmtId="0" fontId="4" fillId="6" borderId="24" xfId="0" applyFont="1" applyFill="1" applyBorder="1" applyAlignment="1">
      <alignment horizontal="center"/>
    </xf>
    <xf numFmtId="0" fontId="4" fillId="6" borderId="0" xfId="0" applyFont="1" applyFill="1"/>
    <xf numFmtId="0" fontId="5" fillId="6" borderId="0" xfId="0" applyFont="1" applyFill="1" applyAlignment="1">
      <alignment vertical="center"/>
    </xf>
    <xf numFmtId="0" fontId="3" fillId="6" borderId="19" xfId="0" applyFont="1" applyFill="1" applyBorder="1" applyAlignment="1">
      <alignment wrapText="1"/>
    </xf>
    <xf numFmtId="0" fontId="2" fillId="2" borderId="13" xfId="0" applyFont="1" applyFill="1" applyBorder="1" applyAlignment="1">
      <alignment horizontal="center" wrapText="1"/>
    </xf>
    <xf numFmtId="0" fontId="4" fillId="6" borderId="13" xfId="0" applyFont="1" applyFill="1" applyBorder="1"/>
    <xf numFmtId="0" fontId="4" fillId="6" borderId="12" xfId="0" applyFont="1" applyFill="1" applyBorder="1"/>
    <xf numFmtId="0" fontId="2" fillId="2" borderId="24" xfId="0" applyFont="1" applyFill="1" applyBorder="1" applyAlignment="1">
      <alignment horizontal="center"/>
    </xf>
    <xf numFmtId="0" fontId="4" fillId="0" borderId="1" xfId="0" applyFont="1" applyBorder="1"/>
    <xf numFmtId="0" fontId="4" fillId="7" borderId="22" xfId="0" applyFont="1" applyFill="1" applyBorder="1"/>
    <xf numFmtId="0" fontId="4" fillId="7" borderId="30" xfId="0" applyFont="1" applyFill="1" applyBorder="1"/>
    <xf numFmtId="0" fontId="4" fillId="7" borderId="24" xfId="0" applyFont="1" applyFill="1" applyBorder="1"/>
    <xf numFmtId="0" fontId="5" fillId="6" borderId="17" xfId="0" applyFont="1" applyFill="1" applyBorder="1" applyAlignment="1">
      <alignment vertical="center"/>
    </xf>
    <xf numFmtId="0" fontId="4" fillId="0" borderId="1" xfId="0" applyFont="1" applyBorder="1" applyAlignment="1">
      <alignment wrapText="1"/>
    </xf>
    <xf numFmtId="165" fontId="4" fillId="0" borderId="1" xfId="0" applyNumberFormat="1" applyFont="1" applyBorder="1"/>
    <xf numFmtId="166" fontId="4" fillId="0" borderId="1" xfId="0" applyNumberFormat="1" applyFont="1" applyBorder="1"/>
    <xf numFmtId="0" fontId="4" fillId="7" borderId="22" xfId="0" applyFont="1" applyFill="1" applyBorder="1" applyAlignment="1">
      <alignment wrapText="1"/>
    </xf>
    <xf numFmtId="165" fontId="4" fillId="7" borderId="22" xfId="0" applyNumberFormat="1" applyFont="1" applyFill="1" applyBorder="1"/>
    <xf numFmtId="166" fontId="4" fillId="7" borderId="22" xfId="0" applyNumberFormat="1" applyFont="1" applyFill="1" applyBorder="1"/>
    <xf numFmtId="0" fontId="5" fillId="6" borderId="11" xfId="0" applyFont="1" applyFill="1" applyBorder="1" applyAlignment="1">
      <alignment vertical="center"/>
    </xf>
    <xf numFmtId="0" fontId="5" fillId="6" borderId="12"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5" fillId="6" borderId="13" xfId="0" applyFont="1" applyFill="1" applyBorder="1" applyAlignment="1">
      <alignment vertical="center"/>
    </xf>
    <xf numFmtId="0" fontId="4" fillId="6" borderId="12" xfId="0" applyFont="1" applyFill="1" applyBorder="1" applyAlignment="1">
      <alignment horizontal="left" vertical="center"/>
    </xf>
    <xf numFmtId="0" fontId="3" fillId="6" borderId="12" xfId="0" applyFont="1" applyFill="1" applyBorder="1" applyAlignment="1">
      <alignment horizontal="left" vertical="center" wrapText="1"/>
    </xf>
    <xf numFmtId="0" fontId="4" fillId="6" borderId="13" xfId="0" applyFont="1" applyFill="1" applyBorder="1" applyAlignment="1">
      <alignment horizontal="left" vertical="center"/>
    </xf>
    <xf numFmtId="0" fontId="3" fillId="6" borderId="21" xfId="0" applyFont="1" applyFill="1" applyBorder="1" applyAlignment="1">
      <alignment horizontal="left" vertical="center" wrapText="1"/>
    </xf>
    <xf numFmtId="0" fontId="4" fillId="0" borderId="3" xfId="0" applyFont="1" applyBorder="1"/>
    <xf numFmtId="0" fontId="4" fillId="0" borderId="5" xfId="0" applyFont="1" applyBorder="1"/>
    <xf numFmtId="168" fontId="3" fillId="8" borderId="16" xfId="0" applyNumberFormat="1" applyFont="1" applyFill="1" applyBorder="1" applyAlignment="1">
      <alignment horizontal="right"/>
    </xf>
    <xf numFmtId="168" fontId="3" fillId="8" borderId="24" xfId="0" applyNumberFormat="1" applyFont="1" applyFill="1" applyBorder="1" applyAlignment="1">
      <alignment horizontal="right"/>
    </xf>
    <xf numFmtId="168" fontId="3" fillId="8" borderId="26" xfId="0" applyNumberFormat="1" applyFont="1" applyFill="1" applyBorder="1" applyAlignment="1">
      <alignment horizontal="right"/>
    </xf>
    <xf numFmtId="0" fontId="7" fillId="6" borderId="11" xfId="0" applyFont="1" applyFill="1" applyBorder="1" applyAlignment="1">
      <alignment vertical="top" wrapText="1"/>
    </xf>
    <xf numFmtId="0" fontId="4" fillId="6" borderId="12" xfId="0" applyFont="1" applyFill="1" applyBorder="1" applyAlignment="1">
      <alignment horizontal="center"/>
    </xf>
    <xf numFmtId="0" fontId="3" fillId="6" borderId="21" xfId="0" applyFont="1" applyFill="1" applyBorder="1" applyAlignment="1">
      <alignment vertical="center" wrapText="1"/>
    </xf>
    <xf numFmtId="0" fontId="5" fillId="0" borderId="5" xfId="0" applyFont="1" applyBorder="1" applyAlignment="1">
      <alignment vertical="center" wrapText="1"/>
    </xf>
    <xf numFmtId="0" fontId="5" fillId="6" borderId="33" xfId="0" applyFont="1" applyFill="1" applyBorder="1" applyAlignment="1">
      <alignment vertical="center"/>
    </xf>
    <xf numFmtId="0" fontId="5" fillId="6" borderId="8" xfId="0" applyFont="1" applyFill="1" applyBorder="1" applyAlignment="1">
      <alignment vertical="center"/>
    </xf>
    <xf numFmtId="0" fontId="5" fillId="6" borderId="9" xfId="0" applyFont="1" applyFill="1" applyBorder="1" applyAlignment="1">
      <alignment vertical="center"/>
    </xf>
    <xf numFmtId="0" fontId="5" fillId="6" borderId="34" xfId="0" applyFont="1" applyFill="1" applyBorder="1" applyAlignment="1">
      <alignment vertical="center"/>
    </xf>
    <xf numFmtId="0" fontId="5" fillId="6" borderId="20" xfId="0" applyFont="1" applyFill="1" applyBorder="1" applyAlignment="1">
      <alignment vertical="center"/>
    </xf>
    <xf numFmtId="0" fontId="5" fillId="6" borderId="14" xfId="0" applyFont="1" applyFill="1" applyBorder="1" applyAlignment="1">
      <alignment vertical="center"/>
    </xf>
    <xf numFmtId="0" fontId="4" fillId="6" borderId="3" xfId="0" applyFont="1" applyFill="1" applyBorder="1" applyAlignment="1">
      <alignment horizontal="center"/>
    </xf>
    <xf numFmtId="0" fontId="4" fillId="6" borderId="26" xfId="0" applyFont="1" applyFill="1" applyBorder="1" applyAlignment="1">
      <alignment horizontal="center"/>
    </xf>
    <xf numFmtId="0" fontId="3" fillId="0" borderId="5" xfId="0" applyFont="1" applyBorder="1" applyAlignment="1">
      <alignment vertical="top"/>
    </xf>
    <xf numFmtId="0" fontId="3" fillId="7" borderId="30" xfId="0" applyFont="1" applyFill="1" applyBorder="1" applyAlignment="1">
      <alignment vertical="top"/>
    </xf>
    <xf numFmtId="0" fontId="3" fillId="0" borderId="28" xfId="0" applyFont="1" applyBorder="1" applyAlignment="1">
      <alignment vertical="top"/>
    </xf>
    <xf numFmtId="0" fontId="4" fillId="6" borderId="13" xfId="0" applyFont="1" applyFill="1" applyBorder="1" applyAlignment="1">
      <alignment horizontal="center"/>
    </xf>
    <xf numFmtId="0" fontId="5" fillId="7" borderId="30" xfId="0" applyFont="1" applyFill="1" applyBorder="1" applyAlignment="1">
      <alignment vertical="center" wrapText="1"/>
    </xf>
    <xf numFmtId="0" fontId="5" fillId="0" borderId="28" xfId="0" applyFont="1" applyBorder="1" applyAlignment="1">
      <alignment vertical="center" wrapText="1"/>
    </xf>
    <xf numFmtId="167" fontId="4" fillId="0" borderId="1" xfId="0" applyNumberFormat="1" applyFont="1" applyBorder="1"/>
    <xf numFmtId="167" fontId="14" fillId="0" borderId="1" xfId="0" applyNumberFormat="1" applyFont="1" applyBorder="1"/>
    <xf numFmtId="167" fontId="3" fillId="0" borderId="1" xfId="0" applyNumberFormat="1" applyFont="1" applyBorder="1" applyAlignment="1">
      <alignment wrapText="1"/>
    </xf>
    <xf numFmtId="168" fontId="4" fillId="0" borderId="1" xfId="0" applyNumberFormat="1" applyFont="1" applyBorder="1"/>
    <xf numFmtId="167" fontId="4" fillId="4" borderId="21" xfId="0" applyNumberFormat="1" applyFont="1" applyFill="1" applyBorder="1"/>
    <xf numFmtId="167" fontId="4" fillId="10" borderId="21" xfId="0" applyNumberFormat="1" applyFont="1" applyFill="1" applyBorder="1"/>
    <xf numFmtId="168" fontId="4" fillId="10" borderId="21" xfId="0" applyNumberFormat="1" applyFont="1" applyFill="1" applyBorder="1"/>
    <xf numFmtId="167" fontId="4" fillId="7" borderId="1" xfId="0" applyNumberFormat="1" applyFont="1" applyFill="1" applyBorder="1"/>
    <xf numFmtId="167" fontId="14" fillId="7" borderId="1" xfId="0" applyNumberFormat="1" applyFont="1" applyFill="1" applyBorder="1"/>
    <xf numFmtId="167" fontId="3" fillId="7" borderId="1" xfId="0" applyNumberFormat="1" applyFont="1" applyFill="1" applyBorder="1" applyAlignment="1">
      <alignment wrapText="1"/>
    </xf>
    <xf numFmtId="168" fontId="4" fillId="7" borderId="1" xfId="0" applyNumberFormat="1" applyFont="1" applyFill="1" applyBorder="1"/>
    <xf numFmtId="0" fontId="4" fillId="6" borderId="1" xfId="0" applyFont="1" applyFill="1" applyBorder="1" applyAlignment="1">
      <alignment horizontal="center"/>
    </xf>
    <xf numFmtId="0" fontId="3" fillId="7" borderId="1" xfId="0" applyFont="1" applyFill="1" applyBorder="1" applyAlignment="1">
      <alignment vertical="top"/>
    </xf>
    <xf numFmtId="0" fontId="4" fillId="7" borderId="1" xfId="0" applyFont="1" applyFill="1" applyBorder="1"/>
    <xf numFmtId="0" fontId="5" fillId="6" borderId="1" xfId="0" applyFont="1" applyFill="1" applyBorder="1" applyAlignment="1">
      <alignment vertical="center"/>
    </xf>
    <xf numFmtId="165" fontId="4" fillId="7" borderId="1" xfId="0" applyNumberFormat="1" applyFont="1" applyFill="1" applyBorder="1"/>
    <xf numFmtId="166" fontId="4" fillId="7" borderId="1" xfId="0" applyNumberFormat="1" applyFont="1" applyFill="1" applyBorder="1"/>
    <xf numFmtId="0" fontId="2" fillId="2" borderId="26" xfId="0" applyFont="1" applyFill="1" applyBorder="1" applyAlignment="1">
      <alignment horizontal="center" wrapText="1"/>
    </xf>
    <xf numFmtId="0" fontId="2" fillId="2" borderId="26" xfId="0" applyFont="1" applyFill="1" applyBorder="1" applyAlignment="1">
      <alignment horizontal="center"/>
    </xf>
    <xf numFmtId="0" fontId="21" fillId="2" borderId="38" xfId="0" applyFont="1" applyFill="1" applyBorder="1"/>
    <xf numFmtId="0" fontId="23" fillId="2" borderId="35" xfId="0" applyFont="1" applyFill="1" applyBorder="1"/>
    <xf numFmtId="0" fontId="21" fillId="2" borderId="35" xfId="0" applyFont="1" applyFill="1" applyBorder="1"/>
    <xf numFmtId="0" fontId="4" fillId="6" borderId="14" xfId="0" applyFont="1" applyFill="1" applyBorder="1"/>
    <xf numFmtId="0" fontId="4" fillId="6" borderId="12" xfId="0" applyFont="1" applyFill="1" applyBorder="1" applyAlignment="1">
      <alignment vertical="center"/>
    </xf>
    <xf numFmtId="0" fontId="4" fillId="6" borderId="13" xfId="0" applyFont="1" applyFill="1" applyBorder="1" applyAlignment="1">
      <alignment vertical="center"/>
    </xf>
    <xf numFmtId="0" fontId="3" fillId="6" borderId="12" xfId="0" applyFont="1" applyFill="1" applyBorder="1" applyAlignment="1">
      <alignment wrapText="1"/>
    </xf>
    <xf numFmtId="0" fontId="2" fillId="2" borderId="13" xfId="0" applyFont="1" applyFill="1" applyBorder="1" applyAlignment="1">
      <alignment wrapText="1"/>
    </xf>
    <xf numFmtId="0" fontId="24" fillId="6" borderId="7" xfId="0" applyFont="1" applyFill="1" applyBorder="1" applyAlignment="1">
      <alignment vertical="center"/>
    </xf>
    <xf numFmtId="0" fontId="24" fillId="6" borderId="6" xfId="0" applyFont="1" applyFill="1" applyBorder="1" applyAlignment="1">
      <alignment vertical="center"/>
    </xf>
    <xf numFmtId="0" fontId="36" fillId="4" borderId="15" xfId="0" applyFont="1" applyFill="1" applyBorder="1"/>
    <xf numFmtId="0" fontId="36" fillId="8" borderId="15" xfId="0" applyFont="1" applyFill="1" applyBorder="1"/>
    <xf numFmtId="0" fontId="17" fillId="12" borderId="15" xfId="0" applyFont="1" applyFill="1" applyBorder="1" applyAlignment="1">
      <alignment wrapText="1"/>
    </xf>
    <xf numFmtId="0" fontId="33" fillId="13" borderId="40" xfId="0" applyFont="1" applyFill="1" applyBorder="1" applyAlignment="1">
      <alignment horizontal="left" vertical="top" wrapText="1"/>
    </xf>
    <xf numFmtId="171" fontId="3" fillId="8" borderId="41" xfId="0" applyNumberFormat="1" applyFont="1" applyFill="1" applyBorder="1"/>
    <xf numFmtId="172" fontId="3" fillId="8" borderId="42" xfId="0" applyNumberFormat="1" applyFont="1" applyFill="1" applyBorder="1" applyAlignment="1">
      <alignment horizontal="right"/>
    </xf>
    <xf numFmtId="167" fontId="3" fillId="8" borderId="41" xfId="0" applyNumberFormat="1" applyFont="1" applyFill="1" applyBorder="1"/>
    <xf numFmtId="168" fontId="3" fillId="8" borderId="42" xfId="0" applyNumberFormat="1" applyFont="1" applyFill="1" applyBorder="1" applyAlignment="1">
      <alignment horizontal="right"/>
    </xf>
    <xf numFmtId="168" fontId="3" fillId="8" borderId="42" xfId="0" applyNumberFormat="1" applyFont="1" applyFill="1" applyBorder="1"/>
    <xf numFmtId="0" fontId="15" fillId="7" borderId="15" xfId="0" applyFont="1" applyFill="1" applyBorder="1" applyAlignment="1">
      <alignment horizontal="left" vertical="top" wrapText="1"/>
    </xf>
    <xf numFmtId="0" fontId="4" fillId="3" borderId="19" xfId="0" applyFont="1" applyFill="1" applyBorder="1" applyAlignment="1">
      <alignment horizontal="center" vertical="top" wrapText="1"/>
    </xf>
    <xf numFmtId="168" fontId="3" fillId="8" borderId="15" xfId="0" applyNumberFormat="1" applyFont="1" applyFill="1" applyBorder="1" applyAlignment="1">
      <alignment horizontal="right" vertical="center"/>
    </xf>
    <xf numFmtId="0" fontId="4" fillId="4" borderId="21" xfId="0" applyFont="1" applyFill="1" applyBorder="1" applyAlignment="1">
      <alignment vertical="center" wrapText="1"/>
    </xf>
    <xf numFmtId="0" fontId="4" fillId="4" borderId="23" xfId="0" applyFont="1" applyFill="1" applyBorder="1" applyAlignment="1">
      <alignment vertical="center" wrapText="1"/>
    </xf>
    <xf numFmtId="0" fontId="4" fillId="9" borderId="26" xfId="0" applyFont="1" applyFill="1" applyBorder="1" applyAlignment="1">
      <alignment wrapText="1"/>
    </xf>
    <xf numFmtId="0" fontId="4" fillId="9" borderId="28" xfId="0" applyFont="1" applyFill="1" applyBorder="1" applyAlignment="1">
      <alignment wrapText="1"/>
    </xf>
    <xf numFmtId="0" fontId="4" fillId="7" borderId="15" xfId="0" applyFont="1" applyFill="1" applyBorder="1"/>
    <xf numFmtId="0" fontId="15" fillId="7" borderId="15" xfId="0" applyFont="1" applyFill="1" applyBorder="1" applyAlignment="1">
      <alignment horizontal="left" wrapText="1"/>
    </xf>
    <xf numFmtId="10" fontId="4" fillId="4" borderId="15" xfId="0" applyNumberFormat="1" applyFont="1" applyFill="1" applyBorder="1" applyAlignment="1"/>
    <xf numFmtId="10" fontId="4" fillId="4" borderId="15" xfId="0" applyNumberFormat="1" applyFont="1" applyFill="1" applyBorder="1" applyAlignment="1">
      <alignment vertical="top"/>
    </xf>
    <xf numFmtId="10" fontId="4" fillId="7" borderId="15" xfId="0" applyNumberFormat="1" applyFont="1" applyFill="1" applyBorder="1" applyAlignment="1"/>
    <xf numFmtId="165" fontId="4" fillId="0" borderId="15" xfId="0" applyNumberFormat="1" applyFont="1" applyBorder="1" applyAlignment="1">
      <alignment horizontal="right"/>
    </xf>
    <xf numFmtId="0" fontId="4" fillId="8" borderId="26" xfId="0" applyFont="1" applyFill="1" applyBorder="1" applyAlignment="1">
      <alignment vertical="top" wrapText="1"/>
    </xf>
    <xf numFmtId="0" fontId="4" fillId="0" borderId="12" xfId="0" applyFont="1" applyBorder="1" applyAlignment="1">
      <alignment horizontal="center"/>
    </xf>
    <xf numFmtId="0" fontId="4" fillId="0" borderId="13" xfId="0" applyFont="1" applyBorder="1" applyAlignment="1">
      <alignment horizontal="center"/>
    </xf>
    <xf numFmtId="0" fontId="4" fillId="3" borderId="15" xfId="0" applyFont="1" applyFill="1" applyBorder="1" applyAlignment="1">
      <alignment horizontal="left" vertical="top"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3" borderId="15" xfId="0" applyFont="1" applyFill="1" applyBorder="1" applyAlignment="1">
      <alignment vertical="top" wrapText="1"/>
    </xf>
    <xf numFmtId="0" fontId="4" fillId="4" borderId="5"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0" borderId="11" xfId="0" applyFont="1" applyBorder="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3" fillId="3" borderId="5" xfId="0" applyFont="1" applyFill="1" applyBorder="1" applyAlignment="1">
      <alignment horizontal="left" vertical="top"/>
    </xf>
    <xf numFmtId="0" fontId="21" fillId="2" borderId="15" xfId="0" applyFont="1" applyFill="1" applyBorder="1" applyAlignment="1">
      <alignment horizontal="left" vertical="center"/>
    </xf>
    <xf numFmtId="0" fontId="10" fillId="2" borderId="15" xfId="0" applyFont="1" applyFill="1" applyBorder="1" applyAlignment="1">
      <alignment horizontal="left" vertical="center"/>
    </xf>
    <xf numFmtId="0" fontId="14" fillId="4" borderId="11" xfId="0" applyFont="1" applyFill="1" applyBorder="1" applyAlignment="1">
      <alignment horizontal="left"/>
    </xf>
    <xf numFmtId="0" fontId="14" fillId="4" borderId="12" xfId="0" applyFont="1" applyFill="1" applyBorder="1" applyAlignment="1">
      <alignment horizontal="left"/>
    </xf>
    <xf numFmtId="0" fontId="14" fillId="4" borderId="13" xfId="0" applyFont="1" applyFill="1" applyBorder="1" applyAlignment="1">
      <alignment horizontal="left"/>
    </xf>
    <xf numFmtId="0" fontId="4" fillId="8" borderId="11" xfId="0" applyFont="1" applyFill="1" applyBorder="1" applyAlignment="1">
      <alignment horizontal="left" vertical="center"/>
    </xf>
    <xf numFmtId="0" fontId="4" fillId="8" borderId="12" xfId="0" applyFont="1" applyFill="1" applyBorder="1" applyAlignment="1">
      <alignment horizontal="left" vertical="center"/>
    </xf>
    <xf numFmtId="0" fontId="4" fillId="8" borderId="13" xfId="0" applyFont="1" applyFill="1" applyBorder="1" applyAlignment="1">
      <alignment horizontal="left" vertical="center"/>
    </xf>
    <xf numFmtId="0" fontId="4" fillId="4" borderId="11" xfId="0" applyFont="1" applyFill="1" applyBorder="1" applyAlignment="1">
      <alignment vertical="top"/>
    </xf>
    <xf numFmtId="0" fontId="4" fillId="4" borderId="12" xfId="0" applyFont="1" applyFill="1" applyBorder="1" applyAlignment="1">
      <alignment vertical="top"/>
    </xf>
    <xf numFmtId="0" fontId="4" fillId="4" borderId="13" xfId="0" applyFont="1" applyFill="1" applyBorder="1" applyAlignment="1">
      <alignment vertical="top"/>
    </xf>
    <xf numFmtId="0" fontId="4" fillId="4" borderId="11" xfId="0" applyFont="1" applyFill="1" applyBorder="1"/>
    <xf numFmtId="0" fontId="4" fillId="4" borderId="12" xfId="0" applyFont="1" applyFill="1" applyBorder="1"/>
    <xf numFmtId="0" fontId="4" fillId="4" borderId="13" xfId="0" applyFont="1" applyFill="1" applyBorder="1"/>
    <xf numFmtId="0" fontId="4" fillId="8" borderId="11" xfId="0" applyFont="1" applyFill="1" applyBorder="1"/>
    <xf numFmtId="0" fontId="4" fillId="8" borderId="12" xfId="0" applyFont="1" applyFill="1" applyBorder="1"/>
    <xf numFmtId="0" fontId="4" fillId="8" borderId="13" xfId="0" applyFont="1" applyFill="1" applyBorder="1"/>
    <xf numFmtId="0" fontId="4" fillId="4" borderId="13" xfId="0" applyFont="1" applyFill="1" applyBorder="1" applyAlignment="1">
      <alignment horizontal="center" vertical="top"/>
    </xf>
    <xf numFmtId="0" fontId="4" fillId="4" borderId="1" xfId="0" applyFont="1" applyFill="1" applyBorder="1" applyAlignment="1">
      <alignment horizontal="center" vertical="top"/>
    </xf>
    <xf numFmtId="0" fontId="4" fillId="4" borderId="11" xfId="0" applyFont="1" applyFill="1" applyBorder="1" applyAlignment="1">
      <alignment horizontal="center" vertical="top"/>
    </xf>
    <xf numFmtId="0" fontId="2" fillId="6" borderId="0" xfId="0" applyFont="1" applyFill="1" applyAlignment="1">
      <alignment horizontal="center"/>
    </xf>
    <xf numFmtId="0" fontId="2" fillId="6" borderId="6" xfId="0" applyFont="1" applyFill="1" applyBorder="1" applyAlignment="1">
      <alignment horizontal="center"/>
    </xf>
    <xf numFmtId="0" fontId="2" fillId="6" borderId="2" xfId="0" applyFont="1" applyFill="1" applyBorder="1" applyAlignment="1">
      <alignment horizontal="center"/>
    </xf>
    <xf numFmtId="0" fontId="4" fillId="6" borderId="15" xfId="0" applyFont="1" applyFill="1" applyBorder="1" applyAlignment="1">
      <alignment horizontal="center" wrapText="1"/>
    </xf>
    <xf numFmtId="0" fontId="4" fillId="6" borderId="15" xfId="0" applyFont="1" applyFill="1" applyBorder="1" applyAlignment="1">
      <alignment horizontal="center"/>
    </xf>
    <xf numFmtId="0" fontId="4" fillId="7" borderId="10" xfId="0" applyFont="1" applyFill="1" applyBorder="1" applyAlignment="1">
      <alignment horizontal="center"/>
    </xf>
    <xf numFmtId="0" fontId="4" fillId="7" borderId="20" xfId="0" applyFont="1" applyFill="1" applyBorder="1" applyAlignment="1">
      <alignment horizontal="center"/>
    </xf>
    <xf numFmtId="0" fontId="4" fillId="7" borderId="14" xfId="0" applyFont="1" applyFill="1" applyBorder="1" applyAlignment="1">
      <alignment horizontal="center"/>
    </xf>
    <xf numFmtId="0" fontId="2" fillId="6" borderId="21" xfId="0" applyFont="1" applyFill="1" applyBorder="1" applyAlignment="1">
      <alignment horizontal="center" vertical="top"/>
    </xf>
    <xf numFmtId="0" fontId="2" fillId="6" borderId="29" xfId="0" applyFont="1" applyFill="1" applyBorder="1" applyAlignment="1">
      <alignment horizontal="center" vertical="top"/>
    </xf>
    <xf numFmtId="0" fontId="2" fillId="6" borderId="22" xfId="0" applyFont="1" applyFill="1" applyBorder="1" applyAlignment="1">
      <alignment horizontal="center" vertical="top"/>
    </xf>
    <xf numFmtId="0" fontId="2" fillId="9" borderId="15" xfId="0" applyFont="1" applyFill="1" applyBorder="1" applyAlignment="1">
      <alignment horizontal="center" vertical="top"/>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4" borderId="1" xfId="0" applyFont="1" applyFill="1" applyBorder="1"/>
    <xf numFmtId="0" fontId="4" fillId="3" borderId="1" xfId="0" applyFont="1" applyFill="1" applyBorder="1" applyAlignment="1">
      <alignment horizontal="left" vertical="top"/>
    </xf>
    <xf numFmtId="0" fontId="3" fillId="3" borderId="11" xfId="0" applyFont="1" applyFill="1" applyBorder="1" applyAlignment="1">
      <alignment horizontal="left" vertical="top" wrapText="1"/>
    </xf>
    <xf numFmtId="0" fontId="3" fillId="6" borderId="20" xfId="0" applyFont="1" applyFill="1" applyBorder="1" applyAlignment="1">
      <alignment horizontal="left" vertical="center"/>
    </xf>
    <xf numFmtId="0" fontId="4" fillId="3" borderId="6" xfId="0" applyFont="1" applyFill="1" applyBorder="1" applyAlignment="1">
      <alignment horizontal="center"/>
    </xf>
    <xf numFmtId="0" fontId="4" fillId="4" borderId="1" xfId="0" applyFont="1" applyFill="1" applyBorder="1" applyAlignment="1">
      <alignment horizontal="left" vertical="center"/>
    </xf>
    <xf numFmtId="0" fontId="4" fillId="6" borderId="11" xfId="0" applyFont="1" applyFill="1" applyBorder="1" applyAlignment="1">
      <alignment horizontal="center"/>
    </xf>
    <xf numFmtId="0" fontId="4" fillId="6" borderId="12" xfId="0" applyFont="1" applyFill="1" applyBorder="1" applyAlignment="1">
      <alignment horizontal="center"/>
    </xf>
    <xf numFmtId="0" fontId="4" fillId="6" borderId="13" xfId="0" applyFont="1" applyFill="1" applyBorder="1" applyAlignment="1">
      <alignment horizont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33" fillId="6" borderId="15" xfId="0" applyFont="1" applyFill="1" applyBorder="1" applyAlignment="1">
      <alignment horizontal="center" vertical="center"/>
    </xf>
    <xf numFmtId="0" fontId="4" fillId="3" borderId="27" xfId="0" applyFont="1" applyFill="1" applyBorder="1" applyAlignment="1">
      <alignment horizontal="center" vertical="top" wrapText="1"/>
    </xf>
    <xf numFmtId="0" fontId="4" fillId="3" borderId="28" xfId="0" applyFont="1" applyFill="1" applyBorder="1" applyAlignment="1">
      <alignment horizontal="center" vertical="top" wrapText="1"/>
    </xf>
    <xf numFmtId="0" fontId="3" fillId="3" borderId="23" xfId="0" applyFont="1" applyFill="1" applyBorder="1" applyAlignment="1">
      <alignment horizontal="left" wrapText="1"/>
    </xf>
    <xf numFmtId="0" fontId="3" fillId="3" borderId="25" xfId="0" applyFont="1" applyFill="1" applyBorder="1" applyAlignment="1">
      <alignment horizontal="left" wrapText="1"/>
    </xf>
    <xf numFmtId="0" fontId="3" fillId="3" borderId="26" xfId="0" applyFont="1" applyFill="1" applyBorder="1" applyAlignment="1">
      <alignment horizontal="center"/>
    </xf>
    <xf numFmtId="0" fontId="3" fillId="3" borderId="28" xfId="0" applyFont="1" applyFill="1" applyBorder="1" applyAlignment="1">
      <alignment horizontal="center"/>
    </xf>
    <xf numFmtId="167" fontId="15" fillId="7" borderId="26" xfId="0" applyNumberFormat="1" applyFont="1" applyFill="1" applyBorder="1" applyAlignment="1">
      <alignment horizontal="right"/>
    </xf>
    <xf numFmtId="167" fontId="15" fillId="7" borderId="28" xfId="0" applyNumberFormat="1" applyFont="1" applyFill="1" applyBorder="1" applyAlignment="1">
      <alignment horizontal="right"/>
    </xf>
    <xf numFmtId="0" fontId="15" fillId="7" borderId="23" xfId="0" applyFont="1" applyFill="1" applyBorder="1" applyAlignment="1">
      <alignment horizontal="left" vertical="top" wrapText="1"/>
    </xf>
    <xf numFmtId="0" fontId="15" fillId="7" borderId="25" xfId="0" applyFont="1" applyFill="1" applyBorder="1" applyAlignment="1">
      <alignment horizontal="left" vertical="top" wrapText="1"/>
    </xf>
    <xf numFmtId="0" fontId="4" fillId="3" borderId="15" xfId="0" applyFont="1" applyFill="1" applyBorder="1" applyAlignment="1">
      <alignment horizontal="center" vertical="top" wrapText="1"/>
    </xf>
    <xf numFmtId="0" fontId="4" fillId="7" borderId="0" xfId="0" applyFont="1" applyFill="1" applyAlignment="1">
      <alignment horizontal="center"/>
    </xf>
    <xf numFmtId="167" fontId="3" fillId="9" borderId="16" xfId="0" applyNumberFormat="1" applyFont="1" applyFill="1" applyBorder="1" applyAlignment="1">
      <alignment horizontal="center" vertical="center" wrapText="1"/>
    </xf>
    <xf numFmtId="167" fontId="3" fillId="9" borderId="24" xfId="0" applyNumberFormat="1"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0" xfId="0" applyFont="1" applyFill="1" applyAlignment="1">
      <alignment horizontal="center" vertical="center"/>
    </xf>
    <xf numFmtId="0" fontId="3" fillId="6" borderId="7" xfId="0" applyFont="1" applyFill="1" applyBorder="1" applyAlignment="1">
      <alignment horizontal="center"/>
    </xf>
    <xf numFmtId="0" fontId="3" fillId="6" borderId="9" xfId="0" applyFont="1"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6" borderId="10" xfId="0" applyFont="1" applyFill="1" applyBorder="1" applyAlignment="1">
      <alignment horizontal="center"/>
    </xf>
    <xf numFmtId="0" fontId="3" fillId="6" borderId="14" xfId="0" applyFont="1" applyFill="1" applyBorder="1" applyAlignment="1">
      <alignment horizont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4" xfId="0" applyFont="1" applyFill="1" applyBorder="1" applyAlignment="1">
      <alignment horizontal="center" vertical="center"/>
    </xf>
    <xf numFmtId="0" fontId="4" fillId="4" borderId="2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28" xfId="0" applyFont="1" applyFill="1" applyBorder="1" applyAlignment="1">
      <alignment horizontal="left" vertical="top"/>
    </xf>
    <xf numFmtId="169" fontId="4" fillId="4" borderId="15" xfId="0" applyNumberFormat="1"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2" xfId="0" applyFont="1" applyFill="1" applyBorder="1" applyAlignment="1">
      <alignment horizontal="left" vertical="top" wrapText="1"/>
    </xf>
    <xf numFmtId="167" fontId="3" fillId="8" borderId="21" xfId="0" applyNumberFormat="1" applyFont="1" applyFill="1" applyBorder="1" applyAlignment="1">
      <alignment horizontal="center"/>
    </xf>
    <xf numFmtId="167" fontId="3" fillId="8" borderId="22" xfId="0" applyNumberFormat="1" applyFont="1" applyFill="1" applyBorder="1" applyAlignment="1">
      <alignment horizontal="center"/>
    </xf>
    <xf numFmtId="168" fontId="3" fillId="8" borderId="21" xfId="0" applyNumberFormat="1" applyFont="1" applyFill="1" applyBorder="1" applyAlignment="1">
      <alignment horizontal="center"/>
    </xf>
    <xf numFmtId="168" fontId="3" fillId="8" borderId="22" xfId="0" applyNumberFormat="1" applyFont="1" applyFill="1" applyBorder="1" applyAlignment="1">
      <alignment horizontal="center"/>
    </xf>
    <xf numFmtId="0" fontId="3" fillId="3" borderId="2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28" xfId="0" applyFont="1" applyFill="1" applyBorder="1" applyAlignment="1">
      <alignment horizontal="left" vertical="center"/>
    </xf>
    <xf numFmtId="0" fontId="3" fillId="3" borderId="15" xfId="0" applyFont="1" applyFill="1" applyBorder="1" applyAlignment="1">
      <alignment horizontal="left"/>
    </xf>
    <xf numFmtId="167" fontId="15" fillId="7" borderId="26" xfId="0" applyNumberFormat="1" applyFont="1" applyFill="1" applyBorder="1" applyAlignment="1">
      <alignment horizontal="right" wrapText="1"/>
    </xf>
    <xf numFmtId="0" fontId="15" fillId="7" borderId="28" xfId="0" applyFont="1" applyFill="1" applyBorder="1" applyAlignment="1">
      <alignment horizontal="right" wrapText="1"/>
    </xf>
    <xf numFmtId="167" fontId="4" fillId="2" borderId="21" xfId="0" applyNumberFormat="1" applyFont="1" applyFill="1" applyBorder="1" applyAlignment="1">
      <alignment horizontal="center" vertical="center" wrapText="1"/>
    </xf>
    <xf numFmtId="167" fontId="36" fillId="2" borderId="22" xfId="0" applyNumberFormat="1" applyFont="1" applyFill="1" applyBorder="1" applyAlignment="1">
      <alignment horizontal="center" vertical="center" wrapText="1"/>
    </xf>
    <xf numFmtId="167" fontId="36" fillId="4" borderId="21" xfId="0" applyNumberFormat="1" applyFont="1" applyFill="1" applyBorder="1" applyAlignment="1">
      <alignment horizontal="center"/>
    </xf>
    <xf numFmtId="167" fontId="36" fillId="4" borderId="22" xfId="0" applyNumberFormat="1" applyFont="1" applyFill="1" applyBorder="1" applyAlignment="1">
      <alignment horizontal="center"/>
    </xf>
    <xf numFmtId="0" fontId="4" fillId="3" borderId="26" xfId="0" applyFont="1" applyFill="1" applyBorder="1" applyAlignment="1">
      <alignment horizontal="center"/>
    </xf>
    <xf numFmtId="0" fontId="4" fillId="3" borderId="28" xfId="0" applyFont="1" applyFill="1" applyBorder="1" applyAlignment="1">
      <alignment horizontal="center"/>
    </xf>
    <xf numFmtId="0" fontId="3" fillId="3" borderId="23" xfId="0" applyFont="1" applyFill="1" applyBorder="1" applyAlignment="1">
      <alignment horizontal="center"/>
    </xf>
    <xf numFmtId="0" fontId="3" fillId="3" borderId="16" xfId="0" applyFont="1" applyFill="1" applyBorder="1" applyAlignment="1">
      <alignment horizontal="center"/>
    </xf>
    <xf numFmtId="0" fontId="3" fillId="3" borderId="24" xfId="0" applyFont="1" applyFill="1" applyBorder="1" applyAlignment="1">
      <alignment horizontal="center"/>
    </xf>
    <xf numFmtId="0" fontId="3" fillId="3" borderId="25" xfId="0" applyFont="1" applyFill="1" applyBorder="1" applyAlignment="1">
      <alignment horizontal="center"/>
    </xf>
    <xf numFmtId="0" fontId="3" fillId="3" borderId="18" xfId="0" applyFont="1" applyFill="1" applyBorder="1" applyAlignment="1">
      <alignment horizontal="center"/>
    </xf>
    <xf numFmtId="0" fontId="3" fillId="3" borderId="30" xfId="0" applyFont="1" applyFill="1" applyBorder="1" applyAlignment="1">
      <alignment horizontal="center"/>
    </xf>
    <xf numFmtId="0" fontId="3" fillId="9" borderId="16" xfId="0" applyFont="1" applyFill="1" applyBorder="1" applyAlignment="1">
      <alignment horizontal="center"/>
    </xf>
    <xf numFmtId="0" fontId="3" fillId="9" borderId="24" xfId="0" applyFont="1" applyFill="1" applyBorder="1" applyAlignment="1">
      <alignment horizontal="center"/>
    </xf>
    <xf numFmtId="0" fontId="3" fillId="9" borderId="0" xfId="0" applyFont="1" applyFill="1" applyAlignment="1">
      <alignment horizontal="center"/>
    </xf>
    <xf numFmtId="0" fontId="3" fillId="9" borderId="17" xfId="0" applyFont="1" applyFill="1" applyBorder="1" applyAlignment="1">
      <alignment horizontal="center"/>
    </xf>
    <xf numFmtId="49" fontId="3" fillId="12" borderId="24" xfId="0" applyNumberFormat="1" applyFont="1" applyFill="1" applyBorder="1" applyAlignment="1">
      <alignment horizontal="center" vertical="center"/>
    </xf>
    <xf numFmtId="49" fontId="3" fillId="12" borderId="17" xfId="0" applyNumberFormat="1" applyFont="1" applyFill="1" applyBorder="1" applyAlignment="1">
      <alignment horizontal="center" vertical="center"/>
    </xf>
    <xf numFmtId="49" fontId="3" fillId="12" borderId="30" xfId="0" applyNumberFormat="1"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1" xfId="0" applyFont="1" applyFill="1" applyBorder="1" applyAlignment="1">
      <alignment horizontal="left"/>
    </xf>
    <xf numFmtId="0" fontId="3" fillId="3" borderId="22" xfId="0" applyFont="1" applyFill="1" applyBorder="1" applyAlignment="1">
      <alignment horizontal="left"/>
    </xf>
    <xf numFmtId="0" fontId="4" fillId="9" borderId="0" xfId="0" applyFont="1" applyFill="1" applyAlignment="1">
      <alignment horizontal="center"/>
    </xf>
    <xf numFmtId="0" fontId="4" fillId="9" borderId="17" xfId="0" applyFont="1" applyFill="1" applyBorder="1" applyAlignment="1">
      <alignment horizontal="center"/>
    </xf>
    <xf numFmtId="0" fontId="3" fillId="9" borderId="23" xfId="0" applyFont="1" applyFill="1" applyBorder="1" applyAlignment="1">
      <alignment horizontal="center"/>
    </xf>
    <xf numFmtId="0" fontId="3" fillId="9" borderId="19" xfId="0" applyFont="1" applyFill="1" applyBorder="1" applyAlignment="1">
      <alignment horizontal="center"/>
    </xf>
    <xf numFmtId="0" fontId="3" fillId="3" borderId="28"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9" xfId="0" applyFont="1" applyFill="1" applyBorder="1" applyAlignment="1">
      <alignment horizontal="left"/>
    </xf>
    <xf numFmtId="0" fontId="3" fillId="3" borderId="15" xfId="0" applyFont="1" applyFill="1" applyBorder="1" applyAlignment="1">
      <alignment horizontal="left" vertical="top" wrapText="1"/>
    </xf>
    <xf numFmtId="0" fontId="5" fillId="3" borderId="25"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3" fillId="3" borderId="23" xfId="0" applyFont="1" applyFill="1" applyBorder="1" applyAlignment="1">
      <alignment horizontal="left" vertical="top" wrapText="1"/>
    </xf>
    <xf numFmtId="0" fontId="3" fillId="3" borderId="19" xfId="0" applyFont="1" applyFill="1" applyBorder="1" applyAlignment="1">
      <alignment horizontal="left" vertical="top" wrapText="1"/>
    </xf>
    <xf numFmtId="0" fontId="15" fillId="7" borderId="26" xfId="0" applyFont="1" applyFill="1" applyBorder="1" applyAlignment="1">
      <alignment horizontal="right" vertical="top" wrapText="1"/>
    </xf>
    <xf numFmtId="0" fontId="15" fillId="7" borderId="28" xfId="0" applyFont="1" applyFill="1" applyBorder="1" applyAlignment="1">
      <alignment horizontal="right" vertical="top" wrapText="1"/>
    </xf>
    <xf numFmtId="0" fontId="3" fillId="6" borderId="39" xfId="0" applyFont="1" applyFill="1" applyBorder="1" applyAlignment="1">
      <alignment horizontal="center" vertical="center"/>
    </xf>
    <xf numFmtId="0" fontId="3" fillId="6" borderId="36" xfId="0" applyFont="1" applyFill="1" applyBorder="1" applyAlignment="1">
      <alignment horizontal="center" vertical="center"/>
    </xf>
    <xf numFmtId="0" fontId="4" fillId="4" borderId="15" xfId="0" applyFont="1" applyFill="1" applyBorder="1" applyAlignment="1">
      <alignment horizontal="left" wrapText="1"/>
    </xf>
    <xf numFmtId="0" fontId="4" fillId="6" borderId="1" xfId="0" applyFont="1" applyFill="1" applyBorder="1" applyAlignment="1">
      <alignment horizontal="center"/>
    </xf>
    <xf numFmtId="0" fontId="18" fillId="3" borderId="15" xfId="0" applyFont="1" applyFill="1" applyBorder="1" applyAlignment="1">
      <alignment horizontal="left" vertical="top" wrapText="1"/>
    </xf>
    <xf numFmtId="0" fontId="18" fillId="3" borderId="26" xfId="0" applyFont="1" applyFill="1" applyBorder="1" applyAlignment="1">
      <alignment horizontal="left" vertical="top" wrapText="1"/>
    </xf>
    <xf numFmtId="0" fontId="4" fillId="7" borderId="0" xfId="0" applyFont="1" applyFill="1" applyAlignment="1">
      <alignment horizontal="center"/>
      <extLst>
        <ext xmlns:xfpb="http://schemas.microsoft.com/office/spreadsheetml/2022/featurepropertybag" uri="{C7286773-470A-42A8-94C5-96B5CB345126}">
          <xfpb:xfComplement i="0"/>
        </ext>
      </extLst>
    </xf>
    <xf numFmtId="167" fontId="4" fillId="7" borderId="0" xfId="0" applyNumberFormat="1" applyFont="1" applyFill="1" applyAlignment="1">
      <alignment horizontal="center"/>
    </xf>
    <xf numFmtId="168" fontId="4" fillId="7" borderId="0" xfId="0" applyNumberFormat="1" applyFont="1" applyFill="1" applyAlignment="1">
      <alignment horizontal="center"/>
    </xf>
    <xf numFmtId="0" fontId="4" fillId="8" borderId="25" xfId="0" applyFont="1" applyFill="1" applyBorder="1" applyAlignment="1">
      <alignment horizontal="left" vertical="top" wrapText="1"/>
    </xf>
    <xf numFmtId="0" fontId="4" fillId="8" borderId="29" xfId="0" applyFont="1" applyFill="1" applyBorder="1" applyAlignment="1">
      <alignment horizontal="left" vertical="top" wrapText="1"/>
    </xf>
    <xf numFmtId="0" fontId="4" fillId="8" borderId="30" xfId="0" applyFont="1" applyFill="1" applyBorder="1" applyAlignment="1">
      <alignment horizontal="left" vertical="top" wrapText="1"/>
    </xf>
    <xf numFmtId="0" fontId="4" fillId="9" borderId="16" xfId="0" applyFont="1" applyFill="1" applyBorder="1" applyAlignment="1">
      <alignment horizontal="center"/>
    </xf>
    <xf numFmtId="164" fontId="3" fillId="3" borderId="26"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0" fontId="15" fillId="7" borderId="26" xfId="0" applyFont="1" applyFill="1" applyBorder="1" applyAlignment="1">
      <alignment horizontal="right" vertical="top"/>
    </xf>
    <xf numFmtId="0" fontId="15" fillId="7" borderId="28" xfId="0" applyFont="1" applyFill="1" applyBorder="1" applyAlignment="1">
      <alignment horizontal="right" vertical="top"/>
    </xf>
    <xf numFmtId="0" fontId="15" fillId="7" borderId="15" xfId="0" applyFont="1" applyFill="1" applyBorder="1" applyAlignment="1">
      <alignment horizontal="left" vertical="top" wrapText="1"/>
    </xf>
    <xf numFmtId="0" fontId="3" fillId="3" borderId="24" xfId="0" applyFont="1" applyFill="1" applyBorder="1" applyAlignment="1">
      <alignment horizontal="center" vertical="center" wrapText="1"/>
    </xf>
    <xf numFmtId="0" fontId="3" fillId="3" borderId="19" xfId="0" applyFont="1" applyFill="1" applyBorder="1" applyAlignment="1">
      <alignment horizontal="center"/>
    </xf>
    <xf numFmtId="0" fontId="3" fillId="3" borderId="0" xfId="0" applyFont="1" applyFill="1" applyAlignment="1">
      <alignment horizontal="center"/>
    </xf>
    <xf numFmtId="0" fontId="4" fillId="4" borderId="21" xfId="0" applyFont="1" applyFill="1" applyBorder="1" applyAlignment="1">
      <alignment horizontal="left" wrapText="1"/>
    </xf>
    <xf numFmtId="0" fontId="4" fillId="4" borderId="22" xfId="0" applyFont="1" applyFill="1" applyBorder="1" applyAlignment="1">
      <alignment horizontal="left" wrapText="1"/>
    </xf>
    <xf numFmtId="0" fontId="4" fillId="4" borderId="23" xfId="0" applyFont="1" applyFill="1" applyBorder="1" applyAlignment="1">
      <alignment horizontal="left" wrapText="1"/>
    </xf>
    <xf numFmtId="0" fontId="4" fillId="4" borderId="24" xfId="0" applyFont="1" applyFill="1" applyBorder="1" applyAlignment="1">
      <alignment horizontal="left" wrapText="1"/>
    </xf>
    <xf numFmtId="0" fontId="3" fillId="6" borderId="21" xfId="0" applyFont="1" applyFill="1" applyBorder="1" applyAlignment="1">
      <alignment horizontal="left" vertical="center"/>
    </xf>
    <xf numFmtId="0" fontId="3" fillId="6" borderId="22" xfId="0" applyFont="1" applyFill="1" applyBorder="1" applyAlignment="1">
      <alignment horizontal="left" vertical="center"/>
    </xf>
    <xf numFmtId="0" fontId="4" fillId="11" borderId="21" xfId="0" applyFont="1" applyFill="1" applyBorder="1" applyAlignment="1">
      <alignment horizontal="left" vertical="center" wrapText="1"/>
    </xf>
    <xf numFmtId="0" fontId="4" fillId="11" borderId="22" xfId="0" applyFont="1" applyFill="1" applyBorder="1" applyAlignment="1">
      <alignment horizontal="left" vertical="center" wrapText="1"/>
    </xf>
    <xf numFmtId="0" fontId="4" fillId="3" borderId="19" xfId="0" applyFont="1" applyFill="1" applyBorder="1" applyAlignment="1">
      <alignment horizontal="center" vertical="top" wrapText="1"/>
    </xf>
    <xf numFmtId="0" fontId="5" fillId="6" borderId="37" xfId="0" applyFont="1" applyFill="1" applyBorder="1" applyAlignment="1">
      <alignment horizontal="center" vertical="center"/>
    </xf>
    <xf numFmtId="0" fontId="5" fillId="6" borderId="17" xfId="0" applyFont="1" applyFill="1" applyBorder="1" applyAlignment="1">
      <alignment horizontal="center" vertical="center"/>
    </xf>
    <xf numFmtId="0" fontId="4" fillId="4" borderId="15" xfId="0" applyFont="1" applyFill="1" applyBorder="1" applyAlignment="1">
      <alignment horizontal="left" vertical="top"/>
    </xf>
    <xf numFmtId="0" fontId="4" fillId="4" borderId="29" xfId="0" applyFont="1" applyFill="1" applyBorder="1" applyAlignment="1">
      <alignment horizontal="left" wrapText="1"/>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4" fillId="0" borderId="0" xfId="0" applyFont="1" applyAlignment="1">
      <alignment horizontal="center"/>
    </xf>
    <xf numFmtId="0" fontId="4" fillId="3" borderId="0" xfId="0" applyFont="1" applyFill="1" applyAlignment="1">
      <alignment horizontal="center"/>
    </xf>
    <xf numFmtId="0" fontId="4" fillId="3" borderId="17" xfId="0" applyFont="1" applyFill="1" applyBorder="1" applyAlignment="1">
      <alignment horizontal="center"/>
    </xf>
    <xf numFmtId="0" fontId="32" fillId="9" borderId="21" xfId="0" applyFont="1" applyFill="1" applyBorder="1" applyAlignment="1">
      <alignment horizontal="center"/>
    </xf>
    <xf numFmtId="0" fontId="32" fillId="9" borderId="29" xfId="0" applyFont="1" applyFill="1" applyBorder="1" applyAlignment="1">
      <alignment horizontal="center"/>
    </xf>
    <xf numFmtId="0" fontId="32" fillId="9" borderId="22" xfId="0" applyFont="1" applyFill="1" applyBorder="1" applyAlignment="1">
      <alignment horizontal="center"/>
    </xf>
    <xf numFmtId="0" fontId="3" fillId="3" borderId="26" xfId="0" applyFont="1" applyFill="1" applyBorder="1" applyAlignment="1">
      <alignment horizontal="left" vertical="top" wrapText="1"/>
    </xf>
    <xf numFmtId="0" fontId="3" fillId="3" borderId="28" xfId="0" applyFont="1" applyFill="1" applyBorder="1" applyAlignment="1">
      <alignment horizontal="left" vertical="top" wrapText="1"/>
    </xf>
    <xf numFmtId="0" fontId="4" fillId="9" borderId="23" xfId="0" applyFont="1" applyFill="1" applyBorder="1" applyAlignment="1">
      <alignment horizontal="center"/>
    </xf>
    <xf numFmtId="0" fontId="4" fillId="9" borderId="24" xfId="0" applyFont="1" applyFill="1" applyBorder="1" applyAlignment="1">
      <alignment horizontal="center"/>
    </xf>
    <xf numFmtId="0" fontId="4" fillId="9" borderId="19" xfId="0" applyFont="1" applyFill="1" applyBorder="1" applyAlignment="1">
      <alignment horizontal="center"/>
    </xf>
    <xf numFmtId="0" fontId="4" fillId="4" borderId="29" xfId="0" applyFont="1" applyFill="1" applyBorder="1" applyAlignment="1">
      <alignment horizontal="left" vertical="top" wrapText="1"/>
    </xf>
    <xf numFmtId="0" fontId="21" fillId="2" borderId="11" xfId="0" applyFont="1" applyFill="1" applyBorder="1" applyAlignment="1">
      <alignment horizontal="left"/>
    </xf>
    <xf numFmtId="0" fontId="21" fillId="2" borderId="12" xfId="0" applyFont="1" applyFill="1" applyBorder="1" applyAlignment="1">
      <alignment horizontal="left"/>
    </xf>
    <xf numFmtId="0" fontId="18" fillId="0" borderId="15" xfId="0" applyFont="1" applyBorder="1" applyAlignment="1">
      <alignment horizontal="left" vertical="top" wrapText="1"/>
    </xf>
    <xf numFmtId="0" fontId="18" fillId="0" borderId="26" xfId="0" applyFont="1" applyBorder="1" applyAlignment="1">
      <alignment horizontal="left" vertical="top" wrapText="1"/>
    </xf>
    <xf numFmtId="0" fontId="5" fillId="3" borderId="27" xfId="0" applyFont="1" applyFill="1" applyBorder="1" applyAlignment="1">
      <alignment horizontal="left" vertical="top" wrapText="1"/>
    </xf>
    <xf numFmtId="0" fontId="5" fillId="3" borderId="28" xfId="0" applyFont="1" applyFill="1" applyBorder="1" applyAlignment="1">
      <alignment horizontal="left" vertical="top" wrapText="1"/>
    </xf>
    <xf numFmtId="167" fontId="32" fillId="12" borderId="23" xfId="0" applyNumberFormat="1" applyFont="1" applyFill="1" applyBorder="1" applyAlignment="1">
      <alignment horizontal="center"/>
    </xf>
    <xf numFmtId="167" fontId="32" fillId="12" borderId="16" xfId="0" applyNumberFormat="1" applyFont="1" applyFill="1" applyBorder="1" applyAlignment="1">
      <alignment horizontal="center"/>
    </xf>
    <xf numFmtId="167" fontId="32" fillId="12" borderId="19" xfId="0" applyNumberFormat="1" applyFont="1" applyFill="1" applyBorder="1" applyAlignment="1">
      <alignment horizontal="center"/>
    </xf>
    <xf numFmtId="167" fontId="32" fillId="12" borderId="0" xfId="0" applyNumberFormat="1" applyFont="1" applyFill="1" applyAlignment="1">
      <alignment horizontal="center"/>
    </xf>
    <xf numFmtId="0" fontId="32" fillId="12" borderId="15" xfId="0" applyFont="1" applyFill="1" applyBorder="1" applyAlignment="1">
      <alignment horizontal="center"/>
    </xf>
    <xf numFmtId="167" fontId="15" fillId="7" borderId="15" xfId="0" applyNumberFormat="1" applyFont="1" applyFill="1" applyBorder="1" applyAlignment="1">
      <alignment horizontal="right"/>
    </xf>
    <xf numFmtId="0" fontId="3" fillId="6" borderId="0" xfId="0" applyFont="1" applyFill="1" applyAlignment="1">
      <alignment horizontal="center" wrapText="1"/>
    </xf>
    <xf numFmtId="0" fontId="3" fillId="6" borderId="2" xfId="0" applyFont="1" applyFill="1" applyBorder="1" applyAlignment="1">
      <alignment horizontal="center" wrapText="1"/>
    </xf>
    <xf numFmtId="0" fontId="4" fillId="6" borderId="7" xfId="0" applyFont="1" applyFill="1" applyBorder="1" applyAlignment="1">
      <alignment horizontal="center"/>
    </xf>
    <xf numFmtId="0" fontId="4" fillId="6" borderId="8" xfId="0" applyFont="1" applyFill="1" applyBorder="1" applyAlignment="1">
      <alignment horizontal="center"/>
    </xf>
    <xf numFmtId="0" fontId="4" fillId="6" borderId="9" xfId="0" applyFont="1" applyFill="1" applyBorder="1" applyAlignment="1">
      <alignment horizontal="center"/>
    </xf>
    <xf numFmtId="0" fontId="4" fillId="6" borderId="6" xfId="0" applyFont="1" applyFill="1" applyBorder="1" applyAlignment="1">
      <alignment horizontal="center"/>
    </xf>
    <xf numFmtId="0" fontId="4" fillId="6" borderId="0" xfId="0" applyFont="1" applyFill="1" applyAlignment="1">
      <alignment horizontal="center"/>
    </xf>
    <xf numFmtId="0" fontId="4" fillId="6" borderId="2" xfId="0" applyFont="1" applyFill="1" applyBorder="1" applyAlignment="1">
      <alignment horizontal="center"/>
    </xf>
    <xf numFmtId="0" fontId="4" fillId="6" borderId="10" xfId="0" applyFont="1" applyFill="1" applyBorder="1" applyAlignment="1">
      <alignment horizontal="center"/>
    </xf>
    <xf numFmtId="0" fontId="4" fillId="6" borderId="20" xfId="0" applyFont="1" applyFill="1" applyBorder="1" applyAlignment="1">
      <alignment horizontal="center"/>
    </xf>
    <xf numFmtId="0" fontId="4" fillId="6" borderId="14" xfId="0" applyFont="1" applyFill="1" applyBorder="1" applyAlignment="1">
      <alignment horizontal="center"/>
    </xf>
    <xf numFmtId="0" fontId="3" fillId="3" borderId="25" xfId="0" applyFont="1" applyFill="1" applyBorder="1" applyAlignment="1">
      <alignment horizontal="left" vertical="top" wrapText="1"/>
    </xf>
    <xf numFmtId="0" fontId="0" fillId="0" borderId="15" xfId="0" applyBorder="1" applyAlignment="1">
      <alignment horizontal="center"/>
    </xf>
    <xf numFmtId="0" fontId="17" fillId="0" borderId="15" xfId="0" applyFont="1" applyBorder="1" applyAlignment="1">
      <alignment horizontal="left"/>
    </xf>
    <xf numFmtId="0" fontId="19" fillId="2" borderId="15" xfId="0" applyFont="1" applyFill="1" applyBorder="1" applyAlignment="1">
      <alignment horizontal="center"/>
    </xf>
    <xf numFmtId="0" fontId="37" fillId="0" borderId="0" xfId="0" applyFont="1" applyAlignment="1">
      <alignment horizontal="left"/>
    </xf>
    <xf numFmtId="0" fontId="19" fillId="2" borderId="15" xfId="0" applyFont="1" applyFill="1" applyBorder="1" applyAlignment="1">
      <alignment horizontal="left"/>
    </xf>
    <xf numFmtId="0" fontId="17" fillId="0" borderId="15" xfId="0" applyFont="1" applyBorder="1" applyAlignment="1">
      <alignment horizontal="left" vertical="top" wrapText="1"/>
    </xf>
    <xf numFmtId="0" fontId="17" fillId="2" borderId="15" xfId="0" applyFont="1" applyFill="1" applyBorder="1" applyAlignment="1">
      <alignment horizontal="left"/>
    </xf>
    <xf numFmtId="0" fontId="17" fillId="2" borderId="15"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generation@merton.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1829-404B-49AC-8EA0-3FD9FC9086DF}">
  <dimension ref="A1:C31"/>
  <sheetViews>
    <sheetView tabSelected="1" zoomScale="80" zoomScaleNormal="80" workbookViewId="0">
      <selection activeCell="A3" sqref="A3"/>
    </sheetView>
  </sheetViews>
  <sheetFormatPr defaultRowHeight="14.5" x14ac:dyDescent="0.35"/>
  <cols>
    <col min="1" max="1" width="210.36328125" customWidth="1"/>
  </cols>
  <sheetData>
    <row r="1" spans="1:3" ht="30" customHeight="1" x14ac:dyDescent="0.45">
      <c r="A1" s="232" t="s">
        <v>0</v>
      </c>
      <c r="B1" s="233"/>
    </row>
    <row r="2" spans="1:3" ht="15" customHeight="1" x14ac:dyDescent="0.45">
      <c r="A2" s="234" t="s">
        <v>1</v>
      </c>
      <c r="B2" s="235"/>
      <c r="C2" s="245"/>
    </row>
    <row r="3" spans="1:3" ht="104.25" customHeight="1" x14ac:dyDescent="0.35">
      <c r="A3" s="241" t="s">
        <v>308</v>
      </c>
      <c r="B3" s="235"/>
    </row>
    <row r="4" spans="1:3" ht="15" customHeight="1" x14ac:dyDescent="0.35">
      <c r="A4" s="234" t="s">
        <v>2</v>
      </c>
      <c r="B4" s="235"/>
    </row>
    <row r="5" spans="1:3" ht="15" customHeight="1" x14ac:dyDescent="0.35">
      <c r="A5" s="237" t="s">
        <v>3</v>
      </c>
      <c r="B5" s="235"/>
    </row>
    <row r="6" spans="1:3" ht="15" customHeight="1" x14ac:dyDescent="0.35">
      <c r="A6" s="238" t="s">
        <v>4</v>
      </c>
      <c r="B6" s="235"/>
    </row>
    <row r="7" spans="1:3" ht="30" customHeight="1" x14ac:dyDescent="0.35">
      <c r="A7" s="236" t="s">
        <v>309</v>
      </c>
      <c r="B7" s="235"/>
    </row>
    <row r="8" spans="1:3" ht="15" customHeight="1" x14ac:dyDescent="0.35">
      <c r="A8" s="238" t="s">
        <v>5</v>
      </c>
      <c r="B8" s="235"/>
    </row>
    <row r="9" spans="1:3" ht="30" customHeight="1" x14ac:dyDescent="0.35">
      <c r="A9" s="236" t="s">
        <v>6</v>
      </c>
      <c r="B9" s="235"/>
    </row>
    <row r="10" spans="1:3" ht="15" customHeight="1" x14ac:dyDescent="0.35">
      <c r="A10" s="238" t="s">
        <v>7</v>
      </c>
      <c r="B10" s="235"/>
    </row>
    <row r="11" spans="1:3" ht="30" customHeight="1" x14ac:dyDescent="0.35">
      <c r="A11" s="236" t="s">
        <v>265</v>
      </c>
      <c r="B11" s="235"/>
    </row>
    <row r="12" spans="1:3" ht="15" customHeight="1" x14ac:dyDescent="0.35">
      <c r="A12" s="238" t="s">
        <v>8</v>
      </c>
      <c r="B12" s="235"/>
    </row>
    <row r="13" spans="1:3" ht="30.75" customHeight="1" x14ac:dyDescent="0.35">
      <c r="A13" s="236" t="s">
        <v>266</v>
      </c>
      <c r="B13" s="239"/>
    </row>
    <row r="14" spans="1:3" ht="15" customHeight="1" x14ac:dyDescent="0.35">
      <c r="A14" s="238" t="s">
        <v>9</v>
      </c>
      <c r="B14" s="235"/>
    </row>
    <row r="15" spans="1:3" ht="15" customHeight="1" x14ac:dyDescent="0.35">
      <c r="A15" s="236" t="s">
        <v>10</v>
      </c>
      <c r="B15" s="235"/>
    </row>
    <row r="16" spans="1:3" ht="15" customHeight="1" x14ac:dyDescent="0.35">
      <c r="A16" s="236" t="s">
        <v>11</v>
      </c>
      <c r="B16" s="235"/>
    </row>
    <row r="17" spans="1:2" ht="15" customHeight="1" x14ac:dyDescent="0.35">
      <c r="A17" s="236" t="s">
        <v>12</v>
      </c>
      <c r="B17" s="235"/>
    </row>
    <row r="18" spans="1:2" ht="15" customHeight="1" x14ac:dyDescent="0.35">
      <c r="A18" s="236" t="s">
        <v>13</v>
      </c>
      <c r="B18" s="235"/>
    </row>
    <row r="19" spans="1:2" ht="15" customHeight="1" x14ac:dyDescent="0.35">
      <c r="A19" s="236" t="s">
        <v>14</v>
      </c>
      <c r="B19" s="235"/>
    </row>
    <row r="20" spans="1:2" ht="15" customHeight="1" x14ac:dyDescent="0.35">
      <c r="A20" s="238" t="s">
        <v>15</v>
      </c>
      <c r="B20" s="235"/>
    </row>
    <row r="21" spans="1:2" ht="15" customHeight="1" x14ac:dyDescent="0.35">
      <c r="A21" s="236" t="s">
        <v>268</v>
      </c>
      <c r="B21" s="235"/>
    </row>
    <row r="22" spans="1:2" ht="15" customHeight="1" x14ac:dyDescent="0.35">
      <c r="A22" s="236"/>
      <c r="B22" s="235"/>
    </row>
    <row r="23" spans="1:2" ht="15" customHeight="1" x14ac:dyDescent="0.35">
      <c r="A23" s="237" t="s">
        <v>16</v>
      </c>
      <c r="B23" s="235"/>
    </row>
    <row r="24" spans="1:2" ht="30" customHeight="1" x14ac:dyDescent="0.35">
      <c r="A24" s="236" t="s">
        <v>17</v>
      </c>
      <c r="B24" s="235"/>
    </row>
    <row r="25" spans="1:2" ht="15" customHeight="1" x14ac:dyDescent="0.35">
      <c r="A25" s="336" t="s">
        <v>21</v>
      </c>
      <c r="B25" s="235"/>
    </row>
    <row r="26" spans="1:2" ht="15" customHeight="1" x14ac:dyDescent="0.35">
      <c r="A26" s="334" t="s">
        <v>22</v>
      </c>
      <c r="B26" s="239"/>
    </row>
    <row r="27" spans="1:2" ht="15" customHeight="1" x14ac:dyDescent="0.35">
      <c r="A27" s="335" t="s">
        <v>23</v>
      </c>
      <c r="B27" s="235"/>
    </row>
    <row r="28" spans="1:2" ht="15" customHeight="1" x14ac:dyDescent="0.35">
      <c r="A28" s="234" t="s">
        <v>18</v>
      </c>
      <c r="B28" s="235"/>
    </row>
    <row r="29" spans="1:2" ht="15" customHeight="1" x14ac:dyDescent="0.35">
      <c r="A29" s="236" t="s">
        <v>19</v>
      </c>
      <c r="B29" s="235"/>
    </row>
    <row r="30" spans="1:2" ht="15" customHeight="1" x14ac:dyDescent="0.35">
      <c r="A30" s="240" t="s">
        <v>20</v>
      </c>
      <c r="B30" s="235"/>
    </row>
    <row r="31" spans="1:2" x14ac:dyDescent="0.35">
      <c r="A31" s="235"/>
      <c r="B31" s="235"/>
    </row>
  </sheetData>
  <hyperlinks>
    <hyperlink ref="A30" r:id="rId1" xr:uid="{3DFDA1BD-3CB3-4A46-83B0-2CDC87FCAA3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0"/>
  <sheetViews>
    <sheetView zoomScale="70" zoomScaleNormal="70" workbookViewId="0">
      <pane ySplit="2" topLeftCell="A3" activePane="bottomLeft" state="frozen"/>
      <selection activeCell="A2" sqref="A2"/>
      <selection pane="bottomLeft" activeCell="C5" sqref="C5:G5"/>
    </sheetView>
  </sheetViews>
  <sheetFormatPr defaultColWidth="9.08984375" defaultRowHeight="14.5" x14ac:dyDescent="0.35"/>
  <cols>
    <col min="1" max="1" width="4.36328125" style="1" customWidth="1"/>
    <col min="2" max="2" width="36.26953125" style="1" customWidth="1"/>
    <col min="3" max="7" width="14.26953125" style="1" customWidth="1"/>
    <col min="8" max="8" width="4.08984375" style="1" customWidth="1"/>
    <col min="9" max="9" width="46" style="1" customWidth="1"/>
    <col min="10" max="16384" width="9.08984375" style="1"/>
  </cols>
  <sheetData>
    <row r="1" spans="1:49" ht="30" customHeight="1" x14ac:dyDescent="0.35">
      <c r="A1" s="372" t="s">
        <v>272</v>
      </c>
      <c r="B1" s="373"/>
      <c r="C1" s="373"/>
      <c r="D1" s="373"/>
      <c r="E1" s="373"/>
      <c r="F1" s="373"/>
      <c r="G1" s="373"/>
      <c r="H1" s="373"/>
      <c r="I1" s="373"/>
      <c r="J1" s="373"/>
      <c r="K1" s="373"/>
      <c r="L1" s="373"/>
      <c r="M1" s="373"/>
      <c r="N1" s="373"/>
      <c r="O1" s="373"/>
      <c r="P1" s="373"/>
      <c r="Q1" s="373"/>
      <c r="R1" s="373"/>
      <c r="S1" s="373"/>
      <c r="T1" s="373"/>
      <c r="U1" s="373"/>
      <c r="V1" s="373"/>
      <c r="W1" s="373"/>
      <c r="X1" s="373"/>
      <c r="Y1" s="373"/>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row>
    <row r="2" spans="1:49" ht="21.75" customHeight="1" x14ac:dyDescent="0.5">
      <c r="A2" s="195"/>
      <c r="B2" s="195"/>
      <c r="C2" s="195"/>
      <c r="D2" s="195"/>
      <c r="E2" s="195"/>
      <c r="F2" s="195"/>
      <c r="G2" s="195"/>
      <c r="H2" s="195"/>
      <c r="I2" s="400" t="s">
        <v>24</v>
      </c>
      <c r="J2" s="401"/>
      <c r="K2" s="401"/>
      <c r="L2" s="401"/>
      <c r="M2" s="401"/>
      <c r="N2" s="401"/>
      <c r="O2" s="402"/>
      <c r="P2" s="392" t="s">
        <v>25</v>
      </c>
      <c r="Q2" s="392"/>
      <c r="R2" s="392"/>
      <c r="S2" s="392"/>
      <c r="T2" s="392"/>
      <c r="U2" s="393" t="s">
        <v>26</v>
      </c>
      <c r="V2" s="392"/>
      <c r="W2" s="392"/>
      <c r="X2" s="392"/>
      <c r="Y2" s="39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row>
    <row r="3" spans="1:49" ht="15" customHeight="1" x14ac:dyDescent="0.5">
      <c r="A3" s="195"/>
      <c r="B3" s="195"/>
      <c r="C3" s="195"/>
      <c r="D3" s="195"/>
      <c r="E3" s="195"/>
      <c r="F3" s="195"/>
      <c r="G3" s="195"/>
      <c r="H3" s="195"/>
      <c r="I3" s="403"/>
      <c r="J3" s="403"/>
      <c r="K3" s="403"/>
      <c r="L3" s="403"/>
      <c r="M3" s="403"/>
      <c r="N3" s="403"/>
      <c r="O3" s="403"/>
      <c r="P3" s="395" t="s">
        <v>27</v>
      </c>
      <c r="Q3" s="395"/>
      <c r="R3" s="395"/>
      <c r="S3" s="395"/>
      <c r="T3" s="395"/>
      <c r="U3" s="396" t="s">
        <v>28</v>
      </c>
      <c r="V3" s="396"/>
      <c r="W3" s="396"/>
      <c r="X3" s="396"/>
      <c r="Y3" s="396"/>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pans="1:49" ht="30" customHeight="1" x14ac:dyDescent="0.35">
      <c r="A4" s="162">
        <v>1</v>
      </c>
      <c r="B4" s="413" t="s">
        <v>29</v>
      </c>
      <c r="C4" s="413"/>
      <c r="D4" s="413"/>
      <c r="E4" s="413"/>
      <c r="F4" s="413"/>
      <c r="G4" s="413"/>
      <c r="H4" s="413"/>
      <c r="I4" s="403"/>
      <c r="J4" s="403"/>
      <c r="K4" s="403"/>
      <c r="L4" s="403"/>
      <c r="M4" s="403"/>
      <c r="N4" s="403"/>
      <c r="O4" s="403"/>
      <c r="P4" s="105"/>
      <c r="Q4" s="105"/>
      <c r="R4" s="105"/>
      <c r="S4" s="105"/>
      <c r="T4" s="105"/>
      <c r="U4" s="397"/>
      <c r="V4" s="398"/>
      <c r="W4" s="398"/>
      <c r="X4" s="398"/>
      <c r="Y4" s="399"/>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row>
    <row r="5" spans="1:49" ht="15" customHeight="1" x14ac:dyDescent="0.35">
      <c r="A5" s="407"/>
      <c r="B5" s="181" t="s">
        <v>30</v>
      </c>
      <c r="C5" s="383" t="s">
        <v>267</v>
      </c>
      <c r="D5" s="384"/>
      <c r="E5" s="384"/>
      <c r="F5" s="384"/>
      <c r="G5" s="385"/>
      <c r="H5" s="185"/>
      <c r="I5" s="403"/>
      <c r="J5" s="403"/>
      <c r="K5" s="403"/>
      <c r="L5" s="403"/>
      <c r="M5" s="403"/>
      <c r="N5" s="403"/>
      <c r="O5" s="403"/>
      <c r="P5" s="357"/>
      <c r="Q5" s="357"/>
      <c r="R5" s="357"/>
      <c r="S5" s="357"/>
      <c r="T5" s="358"/>
      <c r="U5" s="368"/>
      <c r="V5" s="357"/>
      <c r="W5" s="357"/>
      <c r="X5" s="357"/>
      <c r="Y5" s="358"/>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row>
    <row r="6" spans="1:49" ht="15" customHeight="1" x14ac:dyDescent="0.35">
      <c r="A6" s="408"/>
      <c r="B6" s="182" t="s">
        <v>31</v>
      </c>
      <c r="C6" s="383" t="s">
        <v>32</v>
      </c>
      <c r="D6" s="384"/>
      <c r="E6" s="384"/>
      <c r="F6" s="384"/>
      <c r="G6" s="385"/>
      <c r="H6" s="186"/>
      <c r="I6" s="403"/>
      <c r="J6" s="403"/>
      <c r="K6" s="403"/>
      <c r="L6" s="403"/>
      <c r="M6" s="403"/>
      <c r="N6" s="403"/>
      <c r="O6" s="403"/>
      <c r="P6" s="357"/>
      <c r="Q6" s="357"/>
      <c r="R6" s="357"/>
      <c r="S6" s="357"/>
      <c r="T6" s="358"/>
      <c r="U6" s="368"/>
      <c r="V6" s="357"/>
      <c r="W6" s="357"/>
      <c r="X6" s="357"/>
      <c r="Y6" s="358"/>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row>
    <row r="7" spans="1:49" ht="15" customHeight="1" x14ac:dyDescent="0.35">
      <c r="A7" s="408"/>
      <c r="B7" s="182" t="s">
        <v>33</v>
      </c>
      <c r="C7" s="383" t="s">
        <v>34</v>
      </c>
      <c r="D7" s="384"/>
      <c r="E7" s="384"/>
      <c r="F7" s="384"/>
      <c r="G7" s="385"/>
      <c r="H7" s="186"/>
      <c r="I7" s="403"/>
      <c r="J7" s="403"/>
      <c r="K7" s="403"/>
      <c r="L7" s="403"/>
      <c r="M7" s="403"/>
      <c r="N7" s="403"/>
      <c r="O7" s="403"/>
      <c r="P7" s="357"/>
      <c r="Q7" s="357"/>
      <c r="R7" s="357"/>
      <c r="S7" s="357"/>
      <c r="T7" s="358"/>
      <c r="U7" s="368"/>
      <c r="V7" s="357"/>
      <c r="W7" s="357"/>
      <c r="X7" s="357"/>
      <c r="Y7" s="358"/>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row>
    <row r="8" spans="1:49" ht="15" customHeight="1" x14ac:dyDescent="0.35">
      <c r="A8" s="408"/>
      <c r="B8" s="182" t="s">
        <v>35</v>
      </c>
      <c r="C8" s="386" t="s">
        <v>36</v>
      </c>
      <c r="D8" s="387"/>
      <c r="E8" s="387"/>
      <c r="F8" s="387"/>
      <c r="G8" s="388"/>
      <c r="H8" s="186"/>
      <c r="I8" s="403"/>
      <c r="J8" s="403"/>
      <c r="K8" s="403"/>
      <c r="L8" s="403"/>
      <c r="M8" s="403"/>
      <c r="N8" s="403"/>
      <c r="O8" s="403"/>
      <c r="P8" s="357"/>
      <c r="Q8" s="357"/>
      <c r="R8" s="357"/>
      <c r="S8" s="357"/>
      <c r="T8" s="358"/>
      <c r="U8" s="368"/>
      <c r="V8" s="357"/>
      <c r="W8" s="357"/>
      <c r="X8" s="357"/>
      <c r="Y8" s="358"/>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row>
    <row r="9" spans="1:49" ht="29" x14ac:dyDescent="0.35">
      <c r="A9" s="408"/>
      <c r="B9" s="183" t="s">
        <v>37</v>
      </c>
      <c r="C9" s="380" t="s">
        <v>38</v>
      </c>
      <c r="D9" s="381"/>
      <c r="E9" s="381"/>
      <c r="F9" s="381"/>
      <c r="G9" s="382"/>
      <c r="H9" s="186"/>
      <c r="I9" s="403"/>
      <c r="J9" s="403"/>
      <c r="K9" s="403"/>
      <c r="L9" s="403"/>
      <c r="M9" s="403"/>
      <c r="N9" s="403"/>
      <c r="O9" s="403"/>
      <c r="P9" s="357"/>
      <c r="Q9" s="357"/>
      <c r="R9" s="357"/>
      <c r="S9" s="357"/>
      <c r="T9" s="358"/>
      <c r="U9" s="368"/>
      <c r="V9" s="357"/>
      <c r="W9" s="357"/>
      <c r="X9" s="357"/>
      <c r="Y9" s="358"/>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row>
    <row r="10" spans="1:49" ht="16.5" customHeight="1" x14ac:dyDescent="0.35">
      <c r="A10" s="408"/>
      <c r="B10" s="182" t="s">
        <v>39</v>
      </c>
      <c r="C10" s="410" t="s">
        <v>40</v>
      </c>
      <c r="D10" s="410"/>
      <c r="E10" s="410"/>
      <c r="F10" s="410"/>
      <c r="G10" s="410"/>
      <c r="H10" s="187" t="s">
        <v>41</v>
      </c>
      <c r="I10" s="403"/>
      <c r="J10" s="403"/>
      <c r="K10" s="403"/>
      <c r="L10" s="403"/>
      <c r="M10" s="403"/>
      <c r="N10" s="403"/>
      <c r="O10" s="403"/>
      <c r="P10" s="357"/>
      <c r="Q10" s="357"/>
      <c r="R10" s="357"/>
      <c r="S10" s="357"/>
      <c r="T10" s="358"/>
      <c r="U10" s="368"/>
      <c r="V10" s="357"/>
      <c r="W10" s="357"/>
      <c r="X10" s="357"/>
      <c r="Y10" s="358"/>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row>
    <row r="11" spans="1:49" ht="15" customHeight="1" x14ac:dyDescent="0.35">
      <c r="A11" s="408"/>
      <c r="B11" s="183" t="s">
        <v>42</v>
      </c>
      <c r="C11" s="377" t="s">
        <v>43</v>
      </c>
      <c r="D11" s="378"/>
      <c r="E11" s="378"/>
      <c r="F11" s="378"/>
      <c r="G11" s="379"/>
      <c r="H11" s="186"/>
      <c r="I11" s="403"/>
      <c r="J11" s="403"/>
      <c r="K11" s="403"/>
      <c r="L11" s="403"/>
      <c r="M11" s="403"/>
      <c r="N11" s="403"/>
      <c r="O11" s="403"/>
      <c r="P11" s="357"/>
      <c r="Q11" s="357"/>
      <c r="R11" s="357"/>
      <c r="S11" s="357"/>
      <c r="T11" s="358"/>
      <c r="U11" s="368"/>
      <c r="V11" s="357"/>
      <c r="W11" s="357"/>
      <c r="X11" s="357"/>
      <c r="Y11" s="358"/>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row>
    <row r="12" spans="1:49" ht="30" customHeight="1" x14ac:dyDescent="0.35">
      <c r="A12" s="408"/>
      <c r="B12" s="183" t="s">
        <v>44</v>
      </c>
      <c r="C12" s="415"/>
      <c r="D12" s="415"/>
      <c r="E12" s="415"/>
      <c r="F12" s="415"/>
      <c r="G12" s="415"/>
      <c r="H12" s="187" t="s">
        <v>41</v>
      </c>
      <c r="I12" s="403"/>
      <c r="J12" s="403"/>
      <c r="K12" s="403"/>
      <c r="L12" s="403"/>
      <c r="M12" s="403"/>
      <c r="N12" s="403"/>
      <c r="O12" s="403"/>
      <c r="P12" s="357"/>
      <c r="Q12" s="357"/>
      <c r="R12" s="357"/>
      <c r="S12" s="357"/>
      <c r="T12" s="358"/>
      <c r="U12" s="368"/>
      <c r="V12" s="357"/>
      <c r="W12" s="357"/>
      <c r="X12" s="357"/>
      <c r="Y12" s="358"/>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row>
    <row r="13" spans="1:49" ht="30" customHeight="1" x14ac:dyDescent="0.35">
      <c r="A13" s="408"/>
      <c r="B13" s="129" t="s">
        <v>45</v>
      </c>
      <c r="C13" s="404"/>
      <c r="D13" s="405"/>
      <c r="E13" s="405"/>
      <c r="F13" s="405"/>
      <c r="G13" s="406"/>
      <c r="H13" s="187" t="s">
        <v>41</v>
      </c>
      <c r="I13" s="403"/>
      <c r="J13" s="403"/>
      <c r="K13" s="403"/>
      <c r="L13" s="403"/>
      <c r="M13" s="403"/>
      <c r="N13" s="403"/>
      <c r="O13" s="403"/>
      <c r="P13" s="357"/>
      <c r="Q13" s="357"/>
      <c r="R13" s="357"/>
      <c r="S13" s="357"/>
      <c r="T13" s="358"/>
      <c r="U13" s="368"/>
      <c r="V13" s="357"/>
      <c r="W13" s="357"/>
      <c r="X13" s="357"/>
      <c r="Y13" s="358"/>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row>
    <row r="14" spans="1:49" ht="15" customHeight="1" x14ac:dyDescent="0.35">
      <c r="A14" s="408"/>
      <c r="B14" s="182" t="s">
        <v>46</v>
      </c>
      <c r="C14" s="377">
        <v>1</v>
      </c>
      <c r="D14" s="378"/>
      <c r="E14" s="378"/>
      <c r="F14" s="378"/>
      <c r="G14" s="379"/>
      <c r="H14" s="186"/>
      <c r="I14" s="403"/>
      <c r="J14" s="403"/>
      <c r="K14" s="403"/>
      <c r="L14" s="403"/>
      <c r="M14" s="403"/>
      <c r="N14" s="403"/>
      <c r="O14" s="403"/>
      <c r="P14" s="357"/>
      <c r="Q14" s="357"/>
      <c r="R14" s="357"/>
      <c r="S14" s="357"/>
      <c r="T14" s="358"/>
      <c r="U14" s="368"/>
      <c r="V14" s="357"/>
      <c r="W14" s="357"/>
      <c r="X14" s="357"/>
      <c r="Y14" s="358"/>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row>
    <row r="15" spans="1:49" ht="15" customHeight="1" x14ac:dyDescent="0.35">
      <c r="A15" s="408"/>
      <c r="B15" s="182" t="s">
        <v>47</v>
      </c>
      <c r="C15" s="374" t="s">
        <v>288</v>
      </c>
      <c r="D15" s="375"/>
      <c r="E15" s="375"/>
      <c r="F15" s="375"/>
      <c r="G15" s="376"/>
      <c r="H15" s="414"/>
      <c r="I15" s="403"/>
      <c r="J15" s="403"/>
      <c r="K15" s="403"/>
      <c r="L15" s="403"/>
      <c r="M15" s="403"/>
      <c r="N15" s="403"/>
      <c r="O15" s="403"/>
      <c r="P15" s="357"/>
      <c r="Q15" s="357"/>
      <c r="R15" s="357"/>
      <c r="S15" s="357"/>
      <c r="T15" s="358"/>
      <c r="U15" s="368"/>
      <c r="V15" s="357"/>
      <c r="W15" s="357"/>
      <c r="X15" s="357"/>
      <c r="Y15" s="358"/>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row>
    <row r="16" spans="1:49" ht="15" customHeight="1" x14ac:dyDescent="0.35">
      <c r="A16" s="409"/>
      <c r="B16" s="184" t="s">
        <v>48</v>
      </c>
      <c r="C16" s="374" t="s">
        <v>289</v>
      </c>
      <c r="D16" s="375"/>
      <c r="E16" s="375"/>
      <c r="F16" s="375"/>
      <c r="G16" s="376"/>
      <c r="H16" s="414"/>
      <c r="I16" s="403"/>
      <c r="J16" s="403"/>
      <c r="K16" s="403"/>
      <c r="L16" s="403"/>
      <c r="M16" s="403"/>
      <c r="N16" s="403"/>
      <c r="O16" s="403"/>
      <c r="P16" s="357"/>
      <c r="Q16" s="357"/>
      <c r="R16" s="357"/>
      <c r="S16" s="357"/>
      <c r="T16" s="358"/>
      <c r="U16" s="368"/>
      <c r="V16" s="357"/>
      <c r="W16" s="357"/>
      <c r="X16" s="357"/>
      <c r="Y16" s="358"/>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row>
    <row r="17" spans="1:49" ht="30" customHeight="1" x14ac:dyDescent="0.35">
      <c r="A17" s="163">
        <v>2</v>
      </c>
      <c r="B17" s="164" t="s">
        <v>49</v>
      </c>
      <c r="C17" s="165"/>
      <c r="D17" s="165"/>
      <c r="E17" s="165"/>
      <c r="F17" s="165"/>
      <c r="G17" s="165"/>
      <c r="H17" s="165"/>
      <c r="I17" s="166"/>
      <c r="J17" s="166"/>
      <c r="K17" s="166"/>
      <c r="L17" s="166"/>
      <c r="M17" s="166"/>
      <c r="N17" s="166"/>
      <c r="O17" s="166"/>
      <c r="P17" s="165"/>
      <c r="Q17" s="165"/>
      <c r="R17" s="165"/>
      <c r="S17" s="165"/>
      <c r="T17" s="165"/>
      <c r="U17" s="165"/>
      <c r="V17" s="165"/>
      <c r="W17" s="165"/>
      <c r="X17" s="165"/>
      <c r="Y17" s="167"/>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row>
    <row r="18" spans="1:49" ht="30" customHeight="1" x14ac:dyDescent="0.35">
      <c r="A18" s="188"/>
      <c r="B18" s="189" t="s">
        <v>50</v>
      </c>
      <c r="C18" s="360" t="s">
        <v>51</v>
      </c>
      <c r="D18" s="361"/>
      <c r="E18" s="361"/>
      <c r="F18" s="361"/>
      <c r="G18" s="361"/>
      <c r="H18" s="362"/>
      <c r="I18" s="371" t="s">
        <v>281</v>
      </c>
      <c r="J18" s="371"/>
      <c r="K18" s="371"/>
      <c r="L18" s="371"/>
      <c r="M18" s="371"/>
      <c r="N18" s="371"/>
      <c r="O18" s="371"/>
      <c r="P18" s="371"/>
      <c r="Q18" s="371"/>
      <c r="R18" s="371"/>
      <c r="S18" s="371"/>
      <c r="T18" s="371"/>
      <c r="U18" s="371"/>
      <c r="V18" s="371"/>
      <c r="W18" s="371"/>
      <c r="X18" s="371"/>
      <c r="Y18" s="371"/>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row>
    <row r="19" spans="1:49" ht="58.5" customHeight="1" x14ac:dyDescent="0.35">
      <c r="A19" s="411">
        <v>1</v>
      </c>
      <c r="B19" s="412" t="s">
        <v>52</v>
      </c>
      <c r="C19" s="363" t="s">
        <v>53</v>
      </c>
      <c r="D19" s="363"/>
      <c r="E19" s="363"/>
      <c r="F19" s="363"/>
      <c r="G19" s="363"/>
      <c r="H19" s="363"/>
      <c r="I19" s="192" t="s">
        <v>54</v>
      </c>
      <c r="J19" s="364" t="s">
        <v>55</v>
      </c>
      <c r="K19" s="364"/>
      <c r="L19" s="364"/>
      <c r="M19" s="364"/>
      <c r="N19" s="364"/>
      <c r="O19" s="365"/>
      <c r="P19" s="368"/>
      <c r="Q19" s="357"/>
      <c r="R19" s="357"/>
      <c r="S19" s="357"/>
      <c r="T19" s="358"/>
      <c r="U19" s="368"/>
      <c r="V19" s="357"/>
      <c r="W19" s="357"/>
      <c r="X19" s="357"/>
      <c r="Y19" s="358"/>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row>
    <row r="20" spans="1:49" ht="30.75" customHeight="1" x14ac:dyDescent="0.35">
      <c r="A20" s="411"/>
      <c r="B20" s="412"/>
      <c r="C20" s="363"/>
      <c r="D20" s="363"/>
      <c r="E20" s="363"/>
      <c r="F20" s="363"/>
      <c r="G20" s="363"/>
      <c r="H20" s="363"/>
      <c r="I20" s="193" t="s">
        <v>56</v>
      </c>
      <c r="J20" s="366" t="s">
        <v>57</v>
      </c>
      <c r="K20" s="366"/>
      <c r="L20" s="366"/>
      <c r="M20" s="366"/>
      <c r="N20" s="366"/>
      <c r="O20" s="367"/>
      <c r="P20" s="369"/>
      <c r="Q20" s="369"/>
      <c r="R20" s="369"/>
      <c r="S20" s="369"/>
      <c r="T20" s="369"/>
      <c r="U20" s="369"/>
      <c r="V20" s="369"/>
      <c r="W20" s="369"/>
      <c r="X20" s="369"/>
      <c r="Y20" s="369"/>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row>
    <row r="21" spans="1:49" ht="43.5" x14ac:dyDescent="0.35">
      <c r="A21" s="411"/>
      <c r="B21" s="412"/>
      <c r="C21" s="363"/>
      <c r="D21" s="363"/>
      <c r="E21" s="363"/>
      <c r="F21" s="363"/>
      <c r="G21" s="363"/>
      <c r="H21" s="363"/>
      <c r="I21" s="194" t="s">
        <v>58</v>
      </c>
      <c r="J21" s="366" t="s">
        <v>59</v>
      </c>
      <c r="K21" s="366"/>
      <c r="L21" s="366"/>
      <c r="M21" s="366"/>
      <c r="N21" s="366"/>
      <c r="O21" s="367"/>
      <c r="P21" s="370"/>
      <c r="Q21" s="370"/>
      <c r="R21" s="370"/>
      <c r="S21" s="370"/>
      <c r="T21" s="370"/>
      <c r="U21" s="370"/>
      <c r="V21" s="370"/>
      <c r="W21" s="370"/>
      <c r="X21" s="370"/>
      <c r="Y21" s="37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row>
    <row r="22" spans="1:49" ht="91.5" customHeight="1" x14ac:dyDescent="0.35">
      <c r="A22" s="190">
        <v>2</v>
      </c>
      <c r="B22" s="191" t="s">
        <v>60</v>
      </c>
      <c r="C22" s="359" t="s">
        <v>269</v>
      </c>
      <c r="D22" s="359"/>
      <c r="E22" s="359"/>
      <c r="F22" s="359"/>
      <c r="G22" s="359"/>
      <c r="H22" s="359"/>
      <c r="I22" s="389"/>
      <c r="J22" s="390"/>
      <c r="K22" s="390"/>
      <c r="L22" s="390"/>
      <c r="M22" s="390"/>
      <c r="N22" s="390"/>
      <c r="O22" s="391"/>
      <c r="P22" s="370"/>
      <c r="Q22" s="370"/>
      <c r="R22" s="370"/>
      <c r="S22" s="370"/>
      <c r="T22" s="370"/>
      <c r="U22" s="370"/>
      <c r="V22" s="370"/>
      <c r="W22" s="370"/>
      <c r="X22" s="370"/>
      <c r="Y22" s="370"/>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row>
    <row r="23" spans="1:49" ht="139.5" customHeight="1" x14ac:dyDescent="0.35">
      <c r="A23" s="190">
        <v>3</v>
      </c>
      <c r="B23" s="191" t="s">
        <v>61</v>
      </c>
      <c r="C23" s="359" t="s">
        <v>271</v>
      </c>
      <c r="D23" s="359"/>
      <c r="E23" s="359"/>
      <c r="F23" s="359"/>
      <c r="G23" s="359"/>
      <c r="H23" s="359"/>
      <c r="I23" s="389"/>
      <c r="J23" s="390"/>
      <c r="K23" s="390"/>
      <c r="L23" s="390"/>
      <c r="M23" s="390"/>
      <c r="N23" s="390"/>
      <c r="O23" s="391"/>
      <c r="P23" s="370"/>
      <c r="Q23" s="370"/>
      <c r="R23" s="370"/>
      <c r="S23" s="370"/>
      <c r="T23" s="370"/>
      <c r="U23" s="370"/>
      <c r="V23" s="370"/>
      <c r="W23" s="370"/>
      <c r="X23" s="370"/>
      <c r="Y23" s="370"/>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row>
    <row r="24" spans="1:49" ht="66.75" customHeight="1" x14ac:dyDescent="0.35">
      <c r="A24" s="190">
        <v>4</v>
      </c>
      <c r="B24" s="191" t="s">
        <v>62</v>
      </c>
      <c r="C24" s="359" t="s">
        <v>63</v>
      </c>
      <c r="D24" s="359"/>
      <c r="E24" s="359"/>
      <c r="F24" s="359"/>
      <c r="G24" s="359"/>
      <c r="H24" s="359"/>
      <c r="I24" s="389"/>
      <c r="J24" s="390"/>
      <c r="K24" s="390"/>
      <c r="L24" s="390"/>
      <c r="M24" s="390"/>
      <c r="N24" s="390"/>
      <c r="O24" s="391"/>
      <c r="P24" s="370"/>
      <c r="Q24" s="370"/>
      <c r="R24" s="370"/>
      <c r="S24" s="370"/>
      <c r="T24" s="370"/>
      <c r="U24" s="370"/>
      <c r="V24" s="370"/>
      <c r="W24" s="370"/>
      <c r="X24" s="370"/>
      <c r="Y24" s="370"/>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row>
    <row r="25" spans="1:49" ht="109.5" customHeight="1" x14ac:dyDescent="0.35">
      <c r="A25" s="190">
        <v>5</v>
      </c>
      <c r="B25" s="191" t="s">
        <v>64</v>
      </c>
      <c r="C25" s="359" t="s">
        <v>65</v>
      </c>
      <c r="D25" s="359"/>
      <c r="E25" s="359"/>
      <c r="F25" s="359"/>
      <c r="G25" s="359"/>
      <c r="H25" s="359"/>
      <c r="I25" s="389"/>
      <c r="J25" s="390"/>
      <c r="K25" s="390"/>
      <c r="L25" s="390"/>
      <c r="M25" s="390"/>
      <c r="N25" s="390"/>
      <c r="O25" s="391"/>
      <c r="P25" s="370"/>
      <c r="Q25" s="370"/>
      <c r="R25" s="370"/>
      <c r="S25" s="370"/>
      <c r="T25" s="370"/>
      <c r="U25" s="370"/>
      <c r="V25" s="370"/>
      <c r="W25" s="370"/>
      <c r="X25" s="370"/>
      <c r="Y25" s="370"/>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row>
    <row r="26" spans="1:49" ht="181.5" customHeight="1" x14ac:dyDescent="0.35">
      <c r="A26" s="190">
        <v>6</v>
      </c>
      <c r="B26" s="191" t="s">
        <v>66</v>
      </c>
      <c r="C26" s="359" t="s">
        <v>275</v>
      </c>
      <c r="D26" s="359"/>
      <c r="E26" s="359"/>
      <c r="F26" s="359"/>
      <c r="G26" s="359"/>
      <c r="H26" s="359"/>
      <c r="I26" s="389"/>
      <c r="J26" s="390"/>
      <c r="K26" s="390"/>
      <c r="L26" s="390"/>
      <c r="M26" s="390"/>
      <c r="N26" s="390"/>
      <c r="O26" s="391"/>
      <c r="P26" s="370"/>
      <c r="Q26" s="370"/>
      <c r="R26" s="370"/>
      <c r="S26" s="370"/>
      <c r="T26" s="370"/>
      <c r="U26" s="370"/>
      <c r="V26" s="370"/>
      <c r="W26" s="370"/>
      <c r="X26" s="370"/>
      <c r="Y26" s="370"/>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row>
    <row r="27" spans="1:49" ht="123" customHeight="1" x14ac:dyDescent="0.35">
      <c r="A27" s="190">
        <v>7</v>
      </c>
      <c r="B27" s="191" t="s">
        <v>67</v>
      </c>
      <c r="C27" s="359" t="s">
        <v>68</v>
      </c>
      <c r="D27" s="359"/>
      <c r="E27" s="359"/>
      <c r="F27" s="359"/>
      <c r="G27" s="359"/>
      <c r="H27" s="359"/>
      <c r="I27" s="389"/>
      <c r="J27" s="390"/>
      <c r="K27" s="390"/>
      <c r="L27" s="390"/>
      <c r="M27" s="390"/>
      <c r="N27" s="390"/>
      <c r="O27" s="391"/>
      <c r="P27" s="370"/>
      <c r="Q27" s="370"/>
      <c r="R27" s="370"/>
      <c r="S27" s="370"/>
      <c r="T27" s="370"/>
      <c r="U27" s="370"/>
      <c r="V27" s="370"/>
      <c r="W27" s="370"/>
      <c r="X27" s="370"/>
      <c r="Y27" s="370"/>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row>
    <row r="28" spans="1:49" ht="52.5" customHeight="1" x14ac:dyDescent="0.35">
      <c r="A28" s="190">
        <v>8</v>
      </c>
      <c r="B28" s="191" t="s">
        <v>69</v>
      </c>
      <c r="C28" s="359" t="s">
        <v>70</v>
      </c>
      <c r="D28" s="359"/>
      <c r="E28" s="359"/>
      <c r="F28" s="359"/>
      <c r="G28" s="359"/>
      <c r="H28" s="359"/>
      <c r="I28" s="389"/>
      <c r="J28" s="390"/>
      <c r="K28" s="390"/>
      <c r="L28" s="390"/>
      <c r="M28" s="390"/>
      <c r="N28" s="390"/>
      <c r="O28" s="391"/>
      <c r="P28" s="370"/>
      <c r="Q28" s="370"/>
      <c r="R28" s="370"/>
      <c r="S28" s="370"/>
      <c r="T28" s="370"/>
      <c r="U28" s="370"/>
      <c r="V28" s="370"/>
      <c r="W28" s="370"/>
      <c r="X28" s="370"/>
      <c r="Y28" s="370"/>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row>
    <row r="29" spans="1:49" ht="123.75" customHeight="1" x14ac:dyDescent="0.35">
      <c r="A29" s="190">
        <v>9</v>
      </c>
      <c r="B29" s="191" t="s">
        <v>71</v>
      </c>
      <c r="C29" s="359" t="s">
        <v>279</v>
      </c>
      <c r="D29" s="359"/>
      <c r="E29" s="359"/>
      <c r="F29" s="359"/>
      <c r="G29" s="359"/>
      <c r="H29" s="359"/>
      <c r="I29" s="389"/>
      <c r="J29" s="390"/>
      <c r="K29" s="390"/>
      <c r="L29" s="390"/>
      <c r="M29" s="390"/>
      <c r="N29" s="390"/>
      <c r="O29" s="391"/>
      <c r="P29" s="370"/>
      <c r="Q29" s="370"/>
      <c r="R29" s="370"/>
      <c r="S29" s="370"/>
      <c r="T29" s="370"/>
      <c r="U29" s="370"/>
      <c r="V29" s="370"/>
      <c r="W29" s="370"/>
      <c r="X29" s="370"/>
      <c r="Y29" s="370"/>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row>
    <row r="30" spans="1:49" ht="120.75" customHeight="1" x14ac:dyDescent="0.35">
      <c r="A30" s="190">
        <v>10</v>
      </c>
      <c r="B30" s="191" t="s">
        <v>72</v>
      </c>
      <c r="C30" s="359" t="s">
        <v>73</v>
      </c>
      <c r="D30" s="359"/>
      <c r="E30" s="359"/>
      <c r="F30" s="359"/>
      <c r="G30" s="359"/>
      <c r="H30" s="359"/>
      <c r="I30" s="389"/>
      <c r="J30" s="390"/>
      <c r="K30" s="390"/>
      <c r="L30" s="390"/>
      <c r="M30" s="390"/>
      <c r="N30" s="390"/>
      <c r="O30" s="391"/>
      <c r="P30" s="370"/>
      <c r="Q30" s="370"/>
      <c r="R30" s="370"/>
      <c r="S30" s="370"/>
      <c r="T30" s="370"/>
      <c r="U30" s="370"/>
      <c r="V30" s="370"/>
      <c r="W30" s="370"/>
      <c r="X30" s="370"/>
      <c r="Y30" s="370"/>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row>
    <row r="31" spans="1:49" ht="44.25" customHeight="1" x14ac:dyDescent="0.35">
      <c r="A31" s="190">
        <v>11</v>
      </c>
      <c r="B31" s="191" t="s">
        <v>74</v>
      </c>
      <c r="C31" s="359" t="s">
        <v>75</v>
      </c>
      <c r="D31" s="359"/>
      <c r="E31" s="359"/>
      <c r="F31" s="359"/>
      <c r="G31" s="359"/>
      <c r="H31" s="359"/>
      <c r="I31" s="389"/>
      <c r="J31" s="390"/>
      <c r="K31" s="390"/>
      <c r="L31" s="390"/>
      <c r="M31" s="390"/>
      <c r="N31" s="390"/>
      <c r="O31" s="391"/>
      <c r="P31" s="370"/>
      <c r="Q31" s="370"/>
      <c r="R31" s="370"/>
      <c r="S31" s="370"/>
      <c r="T31" s="370"/>
      <c r="U31" s="370"/>
      <c r="V31" s="370"/>
      <c r="W31" s="370"/>
      <c r="X31" s="370"/>
      <c r="Y31" s="370"/>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row>
    <row r="32" spans="1:49" ht="107.25" customHeight="1" x14ac:dyDescent="0.35">
      <c r="A32" s="190">
        <v>12</v>
      </c>
      <c r="B32" s="191" t="s">
        <v>76</v>
      </c>
      <c r="C32" s="359" t="s">
        <v>280</v>
      </c>
      <c r="D32" s="359"/>
      <c r="E32" s="359"/>
      <c r="F32" s="359"/>
      <c r="G32" s="359"/>
      <c r="H32" s="359"/>
      <c r="I32" s="389"/>
      <c r="J32" s="390"/>
      <c r="K32" s="390"/>
      <c r="L32" s="390"/>
      <c r="M32" s="390"/>
      <c r="N32" s="390"/>
      <c r="O32" s="391"/>
      <c r="P32" s="370"/>
      <c r="Q32" s="370"/>
      <c r="R32" s="370"/>
      <c r="S32" s="370"/>
      <c r="T32" s="370"/>
      <c r="U32" s="370"/>
      <c r="V32" s="370"/>
      <c r="W32" s="370"/>
      <c r="X32" s="370"/>
      <c r="Y32" s="370"/>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row>
    <row r="33" spans="1:49" ht="106.5" customHeight="1" x14ac:dyDescent="0.35">
      <c r="A33" s="190">
        <v>13</v>
      </c>
      <c r="B33" s="191" t="s">
        <v>77</v>
      </c>
      <c r="C33" s="359" t="s">
        <v>78</v>
      </c>
      <c r="D33" s="359"/>
      <c r="E33" s="359"/>
      <c r="F33" s="359"/>
      <c r="G33" s="359"/>
      <c r="H33" s="359"/>
      <c r="I33" s="389"/>
      <c r="J33" s="390"/>
      <c r="K33" s="390"/>
      <c r="L33" s="390"/>
      <c r="M33" s="390"/>
      <c r="N33" s="390"/>
      <c r="O33" s="391"/>
      <c r="P33" s="370"/>
      <c r="Q33" s="370"/>
      <c r="R33" s="370"/>
      <c r="S33" s="370"/>
      <c r="T33" s="370"/>
      <c r="U33" s="370"/>
      <c r="V33" s="370"/>
      <c r="W33" s="370"/>
      <c r="X33" s="370"/>
      <c r="Y33" s="370"/>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row>
    <row r="34" spans="1:49" ht="78" customHeight="1" x14ac:dyDescent="0.35">
      <c r="A34" s="190">
        <v>14</v>
      </c>
      <c r="B34" s="191" t="s">
        <v>79</v>
      </c>
      <c r="C34" s="359" t="s">
        <v>80</v>
      </c>
      <c r="D34" s="359"/>
      <c r="E34" s="359"/>
      <c r="F34" s="359"/>
      <c r="G34" s="359"/>
      <c r="H34" s="359"/>
      <c r="I34" s="389"/>
      <c r="J34" s="390"/>
      <c r="K34" s="390"/>
      <c r="L34" s="390"/>
      <c r="M34" s="390"/>
      <c r="N34" s="390"/>
      <c r="O34" s="391"/>
      <c r="P34" s="370"/>
      <c r="Q34" s="370"/>
      <c r="R34" s="370"/>
      <c r="S34" s="370"/>
      <c r="T34" s="370"/>
      <c r="U34" s="370"/>
      <c r="V34" s="370"/>
      <c r="W34" s="370"/>
      <c r="X34" s="370"/>
      <c r="Y34" s="370"/>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row>
    <row r="35" spans="1:49" ht="78" customHeight="1" x14ac:dyDescent="0.35">
      <c r="A35" s="190">
        <v>15</v>
      </c>
      <c r="B35" s="191" t="s">
        <v>81</v>
      </c>
      <c r="C35" s="359" t="s">
        <v>82</v>
      </c>
      <c r="D35" s="359"/>
      <c r="E35" s="359"/>
      <c r="F35" s="359"/>
      <c r="G35" s="359"/>
      <c r="H35" s="359"/>
      <c r="I35" s="389"/>
      <c r="J35" s="390"/>
      <c r="K35" s="390"/>
      <c r="L35" s="390"/>
      <c r="M35" s="390"/>
      <c r="N35" s="390"/>
      <c r="O35" s="391"/>
      <c r="P35" s="370"/>
      <c r="Q35" s="370"/>
      <c r="R35" s="370"/>
      <c r="S35" s="370"/>
      <c r="T35" s="370"/>
      <c r="U35" s="370"/>
      <c r="V35" s="370"/>
      <c r="W35" s="370"/>
      <c r="X35" s="370"/>
      <c r="Y35" s="370"/>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row>
    <row r="36" spans="1:49" ht="108" customHeight="1" x14ac:dyDescent="0.35">
      <c r="A36" s="190">
        <v>16</v>
      </c>
      <c r="B36" s="191" t="s">
        <v>83</v>
      </c>
      <c r="C36" s="359" t="s">
        <v>84</v>
      </c>
      <c r="D36" s="359"/>
      <c r="E36" s="359"/>
      <c r="F36" s="359"/>
      <c r="G36" s="359"/>
      <c r="H36" s="359"/>
      <c r="I36" s="389"/>
      <c r="J36" s="390"/>
      <c r="K36" s="390"/>
      <c r="L36" s="390"/>
      <c r="M36" s="390"/>
      <c r="N36" s="390"/>
      <c r="O36" s="391"/>
      <c r="P36" s="370"/>
      <c r="Q36" s="370"/>
      <c r="R36" s="370"/>
      <c r="S36" s="370"/>
      <c r="T36" s="370"/>
      <c r="U36" s="370"/>
      <c r="V36" s="370"/>
      <c r="W36" s="370"/>
      <c r="X36" s="370"/>
      <c r="Y36" s="370"/>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row>
    <row r="37" spans="1:49" x14ac:dyDescent="0.35">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row>
    <row r="38" spans="1:49" x14ac:dyDescent="0.3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row>
    <row r="39" spans="1:49" x14ac:dyDescent="0.35">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row>
    <row r="40" spans="1:49" x14ac:dyDescent="0.3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row>
    <row r="41" spans="1:49" x14ac:dyDescent="0.35">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row>
    <row r="42" spans="1:49" x14ac:dyDescent="0.3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row>
    <row r="43" spans="1:49" x14ac:dyDescent="0.35">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row>
    <row r="44" spans="1:49" x14ac:dyDescent="0.35">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row>
    <row r="45" spans="1:49" x14ac:dyDescent="0.35">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row>
    <row r="46" spans="1:49" x14ac:dyDescent="0.35">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row>
    <row r="47" spans="1:49" x14ac:dyDescent="0.35">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row>
    <row r="48" spans="1:49" x14ac:dyDescent="0.3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row>
    <row r="49" spans="1:49" x14ac:dyDescent="0.35">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row>
    <row r="50" spans="1:49" x14ac:dyDescent="0.35">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row>
    <row r="51" spans="1:49" x14ac:dyDescent="0.35">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row>
    <row r="52" spans="1:49" x14ac:dyDescent="0.35">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row>
    <row r="53" spans="1:49" x14ac:dyDescent="0.35">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row>
    <row r="54" spans="1:49" x14ac:dyDescent="0.35">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row>
    <row r="55" spans="1:49" x14ac:dyDescent="0.35">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row>
    <row r="56" spans="1:49" x14ac:dyDescent="0.35">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row>
    <row r="57" spans="1:49" x14ac:dyDescent="0.35">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row>
    <row r="58" spans="1:49" x14ac:dyDescent="0.35">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row>
    <row r="59" spans="1:49" x14ac:dyDescent="0.3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row>
    <row r="60" spans="1:49" x14ac:dyDescent="0.35">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row>
  </sheetData>
  <mergeCells count="121">
    <mergeCell ref="I2:O2"/>
    <mergeCell ref="I3:O16"/>
    <mergeCell ref="C13:G13"/>
    <mergeCell ref="A5:A16"/>
    <mergeCell ref="C10:G10"/>
    <mergeCell ref="A19:A21"/>
    <mergeCell ref="B19:B21"/>
    <mergeCell ref="I31:O31"/>
    <mergeCell ref="I32:O32"/>
    <mergeCell ref="J21:O21"/>
    <mergeCell ref="I22:O22"/>
    <mergeCell ref="I23:O23"/>
    <mergeCell ref="I24:O24"/>
    <mergeCell ref="B4:H4"/>
    <mergeCell ref="I27:O27"/>
    <mergeCell ref="I28:O28"/>
    <mergeCell ref="I29:O29"/>
    <mergeCell ref="I30:O30"/>
    <mergeCell ref="H15:H16"/>
    <mergeCell ref="C12:G12"/>
    <mergeCell ref="C29:H29"/>
    <mergeCell ref="C30:H30"/>
    <mergeCell ref="C31:H31"/>
    <mergeCell ref="C32:H32"/>
    <mergeCell ref="P2:T2"/>
    <mergeCell ref="U2:Y2"/>
    <mergeCell ref="P3:T3"/>
    <mergeCell ref="U3:Y3"/>
    <mergeCell ref="U23:Y23"/>
    <mergeCell ref="U24:Y24"/>
    <mergeCell ref="P28:T28"/>
    <mergeCell ref="P29:T29"/>
    <mergeCell ref="P30:T30"/>
    <mergeCell ref="P22:T22"/>
    <mergeCell ref="P23:T23"/>
    <mergeCell ref="P24:T24"/>
    <mergeCell ref="P25:T25"/>
    <mergeCell ref="P26:T26"/>
    <mergeCell ref="U4:Y4"/>
    <mergeCell ref="U5:Y5"/>
    <mergeCell ref="U6:Y6"/>
    <mergeCell ref="U7:Y7"/>
    <mergeCell ref="U8:Y8"/>
    <mergeCell ref="U9:Y9"/>
    <mergeCell ref="U11:Y11"/>
    <mergeCell ref="P10:T10"/>
    <mergeCell ref="U26:Y26"/>
    <mergeCell ref="U27:Y27"/>
    <mergeCell ref="U21:Y21"/>
    <mergeCell ref="U22:Y22"/>
    <mergeCell ref="U31:Y31"/>
    <mergeCell ref="U32:Y32"/>
    <mergeCell ref="U33:Y33"/>
    <mergeCell ref="U34:Y34"/>
    <mergeCell ref="U35:Y35"/>
    <mergeCell ref="U36:Y36"/>
    <mergeCell ref="U25:Y25"/>
    <mergeCell ref="U28:Y28"/>
    <mergeCell ref="U29:Y29"/>
    <mergeCell ref="U30:Y30"/>
    <mergeCell ref="P34:T34"/>
    <mergeCell ref="I33:O33"/>
    <mergeCell ref="I34:O34"/>
    <mergeCell ref="I35:O35"/>
    <mergeCell ref="I36:O36"/>
    <mergeCell ref="I25:O25"/>
    <mergeCell ref="I26:O26"/>
    <mergeCell ref="P35:T35"/>
    <mergeCell ref="P36:T36"/>
    <mergeCell ref="P31:T31"/>
    <mergeCell ref="P32:T32"/>
    <mergeCell ref="P33:T33"/>
    <mergeCell ref="P27:T27"/>
    <mergeCell ref="A1:Y1"/>
    <mergeCell ref="C16:G16"/>
    <mergeCell ref="C15:G15"/>
    <mergeCell ref="C14:G14"/>
    <mergeCell ref="P13:T13"/>
    <mergeCell ref="U13:Y13"/>
    <mergeCell ref="C9:G9"/>
    <mergeCell ref="C5:G5"/>
    <mergeCell ref="C6:G6"/>
    <mergeCell ref="C7:G7"/>
    <mergeCell ref="C8:G8"/>
    <mergeCell ref="P12:T12"/>
    <mergeCell ref="U12:Y12"/>
    <mergeCell ref="P16:T16"/>
    <mergeCell ref="U10:Y10"/>
    <mergeCell ref="U14:Y14"/>
    <mergeCell ref="U15:Y15"/>
    <mergeCell ref="U16:Y16"/>
    <mergeCell ref="P14:T14"/>
    <mergeCell ref="P15:T15"/>
    <mergeCell ref="C11:G11"/>
    <mergeCell ref="P5:T5"/>
    <mergeCell ref="P8:T8"/>
    <mergeCell ref="P9:T9"/>
    <mergeCell ref="P6:T6"/>
    <mergeCell ref="P7:T7"/>
    <mergeCell ref="C33:H33"/>
    <mergeCell ref="C34:H34"/>
    <mergeCell ref="C35:H35"/>
    <mergeCell ref="C36:H36"/>
    <mergeCell ref="C18:H18"/>
    <mergeCell ref="C19:H21"/>
    <mergeCell ref="C22:H22"/>
    <mergeCell ref="C23:H23"/>
    <mergeCell ref="C24:H24"/>
    <mergeCell ref="C25:H25"/>
    <mergeCell ref="C26:H26"/>
    <mergeCell ref="C27:H27"/>
    <mergeCell ref="C28:H28"/>
    <mergeCell ref="J19:O19"/>
    <mergeCell ref="J20:O20"/>
    <mergeCell ref="P11:T11"/>
    <mergeCell ref="P19:T19"/>
    <mergeCell ref="P20:T20"/>
    <mergeCell ref="P21:T21"/>
    <mergeCell ref="I18:Y18"/>
    <mergeCell ref="U19:Y19"/>
    <mergeCell ref="U20:Y20"/>
  </mergeCells>
  <dataValidations count="1">
    <dataValidation type="list" allowBlank="1" showInputMessage="1" showErrorMessage="1" sqref="C11" xr:uid="{43F3860A-AD17-40FE-A739-D7CD94D564D0}">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91C69-E73C-4A21-8E04-7CB9CF434996}">
  <sheetPr>
    <pageSetUpPr fitToPage="1"/>
  </sheetPr>
  <dimension ref="A1:DW198"/>
  <sheetViews>
    <sheetView zoomScale="80" zoomScaleNormal="80" workbookViewId="0">
      <pane xSplit="2" ySplit="1" topLeftCell="C2" activePane="bottomRight" state="frozen"/>
      <selection pane="topRight" activeCell="C1" sqref="C1"/>
      <selection pane="bottomLeft" activeCell="A2" sqref="A2"/>
      <selection pane="bottomRight" activeCell="C3" sqref="C3"/>
    </sheetView>
  </sheetViews>
  <sheetFormatPr defaultColWidth="9.08984375" defaultRowHeight="14.5" x14ac:dyDescent="0.35"/>
  <cols>
    <col min="1" max="1" width="4.36328125" style="3" customWidth="1"/>
    <col min="2" max="2" width="56.36328125" style="3" customWidth="1"/>
    <col min="3" max="11" width="44.7265625" style="3" customWidth="1"/>
    <col min="12" max="12" width="20" style="3" customWidth="1"/>
    <col min="13" max="14" width="21.7265625" style="3" customWidth="1"/>
    <col min="15" max="20" width="44.7265625" style="3" customWidth="1"/>
    <col min="21" max="21" width="46.7265625" style="3" customWidth="1"/>
    <col min="22" max="26" width="44.7265625" style="3" customWidth="1"/>
    <col min="27" max="27" width="13.26953125" style="3" customWidth="1"/>
    <col min="28" max="16384" width="9.08984375" style="3"/>
  </cols>
  <sheetData>
    <row r="1" spans="1:127" s="70" customFormat="1" ht="38.25" customHeight="1" x14ac:dyDescent="0.6">
      <c r="A1" s="74" t="s">
        <v>85</v>
      </c>
      <c r="B1" s="75"/>
      <c r="C1" s="324" t="s">
        <v>273</v>
      </c>
      <c r="D1" s="325"/>
      <c r="E1" s="326"/>
      <c r="F1" s="326"/>
      <c r="G1" s="326"/>
      <c r="H1" s="326"/>
      <c r="I1" s="326"/>
      <c r="J1" s="326"/>
      <c r="K1" s="326"/>
      <c r="L1" s="326"/>
      <c r="M1" s="326"/>
      <c r="N1" s="326"/>
      <c r="O1" s="326"/>
      <c r="P1" s="326"/>
      <c r="Q1" s="326"/>
      <c r="R1" s="326"/>
      <c r="S1" s="326"/>
      <c r="T1" s="326"/>
      <c r="U1" s="331"/>
      <c r="V1" s="261" t="s">
        <v>86</v>
      </c>
      <c r="W1" s="322" t="s">
        <v>87</v>
      </c>
      <c r="X1" s="323" t="s">
        <v>291</v>
      </c>
      <c r="Y1" s="83"/>
      <c r="Z1" s="83"/>
      <c r="AA1" s="8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row>
    <row r="2" spans="1:127" ht="30" customHeight="1" x14ac:dyDescent="0.35">
      <c r="A2" s="216">
        <v>1</v>
      </c>
      <c r="B2" s="131" t="s">
        <v>29</v>
      </c>
      <c r="C2" s="513"/>
      <c r="D2" s="514"/>
      <c r="E2" s="514"/>
      <c r="F2" s="514"/>
      <c r="G2" s="514"/>
      <c r="H2" s="514"/>
      <c r="I2" s="514"/>
      <c r="J2" s="514"/>
      <c r="K2" s="514"/>
      <c r="L2" s="514"/>
      <c r="M2" s="514"/>
      <c r="N2" s="514"/>
      <c r="O2" s="514"/>
      <c r="P2" s="514"/>
      <c r="Q2" s="514"/>
      <c r="R2" s="514"/>
      <c r="S2" s="514"/>
      <c r="T2" s="514"/>
      <c r="U2" s="327"/>
      <c r="V2" s="302" t="s">
        <v>27</v>
      </c>
      <c r="W2" s="316" t="s">
        <v>27</v>
      </c>
      <c r="X2" s="316" t="s">
        <v>27</v>
      </c>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row>
    <row r="3" spans="1:127" x14ac:dyDescent="0.35">
      <c r="A3" s="49"/>
      <c r="B3" s="125" t="s">
        <v>30</v>
      </c>
      <c r="C3" s="209" t="s">
        <v>267</v>
      </c>
      <c r="D3" s="43"/>
      <c r="E3" s="43"/>
      <c r="F3" s="43"/>
      <c r="G3" s="43"/>
      <c r="H3" s="42"/>
      <c r="I3" s="46"/>
      <c r="J3" s="46"/>
      <c r="K3" s="46"/>
      <c r="L3" s="46"/>
      <c r="M3" s="46"/>
      <c r="N3" s="46"/>
      <c r="O3" s="46"/>
      <c r="P3" s="46"/>
      <c r="Q3" s="42"/>
      <c r="R3" s="46"/>
      <c r="S3" s="46"/>
      <c r="T3" s="46"/>
      <c r="U3" s="46"/>
      <c r="V3" s="516"/>
      <c r="W3" s="516"/>
      <c r="X3" s="51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row>
    <row r="4" spans="1:127" x14ac:dyDescent="0.35">
      <c r="A4" s="49"/>
      <c r="B4" s="126" t="s">
        <v>31</v>
      </c>
      <c r="C4" s="13" t="s">
        <v>32</v>
      </c>
      <c r="D4" s="43"/>
      <c r="E4" s="43"/>
      <c r="F4" s="43"/>
      <c r="G4" s="43"/>
      <c r="H4" s="42"/>
      <c r="I4" s="46"/>
      <c r="J4" s="46"/>
      <c r="K4" s="46"/>
      <c r="L4" s="46"/>
      <c r="M4" s="46"/>
      <c r="N4" s="46"/>
      <c r="O4" s="46"/>
      <c r="P4" s="46"/>
      <c r="Q4" s="42"/>
      <c r="R4" s="46"/>
      <c r="S4" s="46"/>
      <c r="T4" s="46"/>
      <c r="U4" s="46"/>
      <c r="V4" s="516"/>
      <c r="W4" s="516"/>
      <c r="X4" s="51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row>
    <row r="5" spans="1:127" x14ac:dyDescent="0.35">
      <c r="A5" s="49"/>
      <c r="B5" s="127" t="s">
        <v>301</v>
      </c>
      <c r="C5" s="13" t="s">
        <v>90</v>
      </c>
      <c r="D5" s="46"/>
      <c r="E5" s="46"/>
      <c r="F5" s="46"/>
      <c r="G5" s="46"/>
      <c r="H5" s="42"/>
      <c r="I5" s="46"/>
      <c r="J5" s="46"/>
      <c r="K5" s="46"/>
      <c r="L5" s="46"/>
      <c r="M5" s="46"/>
      <c r="N5" s="46"/>
      <c r="O5" s="46"/>
      <c r="P5" s="46"/>
      <c r="Q5" s="42"/>
      <c r="R5" s="46"/>
      <c r="S5" s="46"/>
      <c r="T5" s="46"/>
      <c r="U5" s="46"/>
      <c r="V5" s="516"/>
      <c r="W5" s="516"/>
      <c r="X5" s="51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row>
    <row r="6" spans="1:127" x14ac:dyDescent="0.35">
      <c r="A6" s="49"/>
      <c r="B6" s="125" t="s">
        <v>33</v>
      </c>
      <c r="C6" s="13" t="s">
        <v>34</v>
      </c>
      <c r="D6" s="43"/>
      <c r="E6" s="43"/>
      <c r="F6" s="43"/>
      <c r="G6" s="43"/>
      <c r="H6" s="42"/>
      <c r="I6" s="46"/>
      <c r="J6" s="46"/>
      <c r="K6" s="46"/>
      <c r="L6" s="46"/>
      <c r="M6" s="46"/>
      <c r="N6" s="46"/>
      <c r="O6" s="46"/>
      <c r="P6" s="46"/>
      <c r="Q6" s="42"/>
      <c r="R6" s="46"/>
      <c r="S6" s="46"/>
      <c r="T6" s="46"/>
      <c r="U6" s="46"/>
      <c r="V6" s="516"/>
      <c r="W6" s="516"/>
      <c r="X6" s="51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row>
    <row r="7" spans="1:127" x14ac:dyDescent="0.35">
      <c r="A7" s="49"/>
      <c r="B7" s="128" t="s">
        <v>35</v>
      </c>
      <c r="C7" s="73" t="s">
        <v>36</v>
      </c>
      <c r="D7" s="43"/>
      <c r="E7" s="43"/>
      <c r="F7" s="43"/>
      <c r="G7" s="43"/>
      <c r="H7" s="42"/>
      <c r="I7" s="46"/>
      <c r="J7" s="46"/>
      <c r="K7" s="46"/>
      <c r="L7" s="46"/>
      <c r="M7" s="46"/>
      <c r="N7" s="46"/>
      <c r="O7" s="46"/>
      <c r="P7" s="46"/>
      <c r="Q7" s="42"/>
      <c r="R7" s="46"/>
      <c r="S7" s="46"/>
      <c r="T7" s="46"/>
      <c r="U7" s="46"/>
      <c r="V7" s="516"/>
      <c r="W7" s="516"/>
      <c r="X7" s="51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row>
    <row r="8" spans="1:127" ht="30" customHeight="1" x14ac:dyDescent="0.35">
      <c r="A8" s="49"/>
      <c r="B8" s="129" t="s">
        <v>37</v>
      </c>
      <c r="C8" s="18" t="s">
        <v>38</v>
      </c>
      <c r="D8" s="72"/>
      <c r="E8" s="43"/>
      <c r="F8" s="43"/>
      <c r="G8" s="43"/>
      <c r="H8" s="42"/>
      <c r="I8" s="46"/>
      <c r="J8" s="46"/>
      <c r="K8" s="46"/>
      <c r="L8" s="46"/>
      <c r="M8" s="46"/>
      <c r="N8" s="46"/>
      <c r="O8" s="46"/>
      <c r="P8" s="46"/>
      <c r="Q8" s="42"/>
      <c r="R8" s="46"/>
      <c r="S8" s="46"/>
      <c r="T8" s="46"/>
      <c r="U8" s="46"/>
      <c r="V8" s="516"/>
      <c r="W8" s="516"/>
      <c r="X8" s="51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row>
    <row r="9" spans="1:127" ht="16.5" x14ac:dyDescent="0.35">
      <c r="A9" s="49"/>
      <c r="B9" s="128" t="s">
        <v>282</v>
      </c>
      <c r="C9" s="13">
        <v>0</v>
      </c>
      <c r="D9" s="71" t="s">
        <v>41</v>
      </c>
      <c r="E9" s="46"/>
      <c r="F9" s="46"/>
      <c r="G9" s="46"/>
      <c r="H9" s="71"/>
      <c r="I9" s="46"/>
      <c r="J9" s="46"/>
      <c r="K9" s="46"/>
      <c r="L9" s="46"/>
      <c r="M9" s="46"/>
      <c r="N9" s="46"/>
      <c r="O9" s="46"/>
      <c r="P9" s="46"/>
      <c r="Q9" s="42"/>
      <c r="R9" s="46"/>
      <c r="S9" s="46"/>
      <c r="T9" s="46"/>
      <c r="U9" s="46"/>
      <c r="V9" s="516"/>
      <c r="W9" s="516"/>
      <c r="X9" s="51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row>
    <row r="10" spans="1:127" x14ac:dyDescent="0.35">
      <c r="A10" s="49"/>
      <c r="B10" s="129" t="s">
        <v>42</v>
      </c>
      <c r="C10" s="73" t="s">
        <v>43</v>
      </c>
      <c r="D10" s="92"/>
      <c r="E10" s="46"/>
      <c r="F10" s="46"/>
      <c r="G10" s="46"/>
      <c r="H10" s="42"/>
      <c r="I10" s="46"/>
      <c r="J10" s="46"/>
      <c r="K10" s="46"/>
      <c r="L10" s="46"/>
      <c r="M10" s="46"/>
      <c r="N10" s="46"/>
      <c r="O10" s="46"/>
      <c r="P10" s="46"/>
      <c r="Q10" s="42"/>
      <c r="R10" s="46"/>
      <c r="S10" s="46"/>
      <c r="T10" s="46"/>
      <c r="U10" s="46"/>
      <c r="V10" s="516"/>
      <c r="W10" s="516"/>
      <c r="X10" s="51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row>
    <row r="11" spans="1:127" ht="16.5" x14ac:dyDescent="0.35">
      <c r="A11" s="49"/>
      <c r="B11" s="129" t="s">
        <v>92</v>
      </c>
      <c r="C11" s="33">
        <v>0</v>
      </c>
      <c r="D11" s="71" t="s">
        <v>41</v>
      </c>
      <c r="E11" s="99"/>
      <c r="F11" s="99"/>
      <c r="G11" s="99"/>
      <c r="H11" s="71"/>
      <c r="I11" s="46"/>
      <c r="J11" s="46"/>
      <c r="K11" s="46"/>
      <c r="L11" s="46"/>
      <c r="M11" s="46"/>
      <c r="N11" s="46"/>
      <c r="O11" s="46"/>
      <c r="P11" s="46"/>
      <c r="Q11" s="42"/>
      <c r="R11" s="46"/>
      <c r="S11" s="46"/>
      <c r="T11" s="46"/>
      <c r="U11" s="46"/>
      <c r="V11" s="516"/>
      <c r="W11" s="516"/>
      <c r="X11" s="51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row>
    <row r="12" spans="1:127" ht="15" hidden="1" customHeight="1" x14ac:dyDescent="0.35">
      <c r="A12" s="49"/>
      <c r="B12" s="129" t="s">
        <v>45</v>
      </c>
      <c r="C12" s="33">
        <v>0</v>
      </c>
      <c r="D12" s="71" t="s">
        <v>41</v>
      </c>
      <c r="E12" s="99"/>
      <c r="F12" s="99"/>
      <c r="G12" s="99"/>
      <c r="H12" s="71"/>
      <c r="I12" s="46"/>
      <c r="J12" s="46"/>
      <c r="K12" s="46"/>
      <c r="L12" s="46"/>
      <c r="M12" s="46"/>
      <c r="N12" s="46"/>
      <c r="O12" s="46"/>
      <c r="P12" s="46"/>
      <c r="Q12" s="42"/>
      <c r="R12" s="46"/>
      <c r="S12" s="46"/>
      <c r="T12" s="46"/>
      <c r="U12" s="46"/>
      <c r="V12" s="516"/>
      <c r="W12" s="516"/>
      <c r="X12" s="51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row>
    <row r="13" spans="1:127" x14ac:dyDescent="0.35">
      <c r="A13" s="49"/>
      <c r="B13" s="128" t="s">
        <v>46</v>
      </c>
      <c r="C13" s="47">
        <v>1</v>
      </c>
      <c r="D13" s="92"/>
      <c r="E13" s="46"/>
      <c r="F13" s="46"/>
      <c r="G13" s="46"/>
      <c r="H13" s="434"/>
      <c r="I13" s="46"/>
      <c r="J13" s="46"/>
      <c r="K13" s="46"/>
      <c r="L13" s="46"/>
      <c r="M13" s="46"/>
      <c r="N13" s="46"/>
      <c r="O13" s="46"/>
      <c r="P13" s="46"/>
      <c r="Q13" s="42"/>
      <c r="R13" s="46"/>
      <c r="S13" s="46"/>
      <c r="T13" s="46"/>
      <c r="U13" s="46"/>
      <c r="V13" s="516"/>
      <c r="W13" s="516"/>
      <c r="X13" s="51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row>
    <row r="14" spans="1:127" ht="27" hidden="1" customHeight="1" x14ac:dyDescent="0.35">
      <c r="A14" s="49"/>
      <c r="B14" s="25" t="s">
        <v>93</v>
      </c>
      <c r="C14" s="47" t="s">
        <v>94</v>
      </c>
      <c r="E14" s="46"/>
      <c r="F14" s="46"/>
      <c r="G14" s="46"/>
      <c r="H14" s="434"/>
      <c r="I14" s="46"/>
      <c r="J14" s="46"/>
      <c r="K14" s="46"/>
      <c r="L14" s="46"/>
      <c r="M14" s="46"/>
      <c r="N14" s="46"/>
      <c r="O14" s="46"/>
      <c r="P14" s="46"/>
      <c r="Q14" s="42"/>
      <c r="R14" s="46"/>
      <c r="S14" s="46"/>
      <c r="T14" s="46"/>
      <c r="U14" s="46"/>
      <c r="V14" s="516"/>
      <c r="W14" s="516"/>
      <c r="X14" s="51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row>
    <row r="15" spans="1:127" ht="29.25" hidden="1" customHeight="1" x14ac:dyDescent="0.35">
      <c r="A15" s="49"/>
      <c r="B15" s="34" t="s">
        <v>95</v>
      </c>
      <c r="C15" s="35" t="s">
        <v>96</v>
      </c>
      <c r="D15" s="48" t="s">
        <v>97</v>
      </c>
      <c r="E15" s="99"/>
      <c r="F15" s="99"/>
      <c r="G15" s="99"/>
      <c r="H15" s="71"/>
      <c r="I15" s="46"/>
      <c r="J15" s="46"/>
      <c r="K15" s="46"/>
      <c r="L15" s="46"/>
      <c r="M15" s="46"/>
      <c r="N15" s="46"/>
      <c r="O15" s="46"/>
      <c r="P15" s="46"/>
      <c r="Q15" s="42"/>
      <c r="R15" s="46"/>
      <c r="S15" s="46"/>
      <c r="T15" s="46"/>
      <c r="U15" s="46"/>
      <c r="V15" s="516"/>
      <c r="W15" s="516"/>
      <c r="X15" s="51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row>
    <row r="16" spans="1:127" ht="30" customHeight="1" x14ac:dyDescent="0.35">
      <c r="A16" s="133">
        <v>2</v>
      </c>
      <c r="B16" s="131" t="s">
        <v>98</v>
      </c>
      <c r="C16" s="164"/>
      <c r="D16" s="165"/>
      <c r="E16" s="165"/>
      <c r="F16" s="165"/>
      <c r="G16" s="165"/>
      <c r="H16" s="165"/>
      <c r="I16" s="165"/>
      <c r="J16" s="165"/>
      <c r="K16" s="165"/>
      <c r="L16" s="165"/>
      <c r="M16" s="165"/>
      <c r="N16" s="165"/>
      <c r="O16" s="165"/>
      <c r="P16" s="165"/>
      <c r="Q16" s="165"/>
      <c r="R16" s="165"/>
      <c r="S16" s="165"/>
      <c r="T16" s="165"/>
      <c r="U16" s="259"/>
      <c r="V16" s="418"/>
      <c r="W16" s="516"/>
      <c r="X16" s="516"/>
      <c r="Y16" s="84"/>
      <c r="Z16" s="84"/>
      <c r="AA16" s="84"/>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row>
    <row r="17" spans="1:127" x14ac:dyDescent="0.35">
      <c r="A17" s="50"/>
      <c r="B17" s="112" t="s">
        <v>47</v>
      </c>
      <c r="C17" s="26" t="s">
        <v>99</v>
      </c>
      <c r="D17" s="135"/>
      <c r="E17" s="46"/>
      <c r="F17" s="46"/>
      <c r="G17" s="46"/>
      <c r="H17" s="85"/>
      <c r="I17" s="85"/>
      <c r="J17" s="85"/>
      <c r="K17" s="85"/>
      <c r="L17" s="85"/>
      <c r="M17" s="85"/>
      <c r="N17" s="85"/>
      <c r="O17" s="85"/>
      <c r="P17" s="85"/>
      <c r="Q17" s="85"/>
      <c r="R17" s="85"/>
      <c r="S17" s="85"/>
      <c r="T17" s="85"/>
      <c r="U17" s="85"/>
      <c r="V17" s="317"/>
      <c r="W17" s="317"/>
      <c r="X17" s="317"/>
      <c r="Y17" s="85"/>
      <c r="Z17" s="85"/>
      <c r="AA17" s="85"/>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row>
    <row r="18" spans="1:127" x14ac:dyDescent="0.35">
      <c r="A18" s="50"/>
      <c r="B18" s="107" t="s">
        <v>48</v>
      </c>
      <c r="C18" s="18" t="s">
        <v>100</v>
      </c>
      <c r="D18" s="135"/>
      <c r="E18" s="46"/>
      <c r="F18" s="46"/>
      <c r="G18" s="46"/>
      <c r="H18" s="46"/>
      <c r="I18" s="46"/>
      <c r="J18" s="46"/>
      <c r="K18" s="46"/>
      <c r="L18" s="46"/>
      <c r="M18" s="46"/>
      <c r="N18" s="46"/>
      <c r="O18" s="46"/>
      <c r="P18" s="46"/>
      <c r="Q18" s="46"/>
      <c r="R18" s="46"/>
      <c r="S18" s="46"/>
      <c r="T18" s="46"/>
      <c r="U18" s="46"/>
      <c r="V18" s="318"/>
      <c r="W18" s="318"/>
      <c r="X18" s="318"/>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row>
    <row r="19" spans="1:127" x14ac:dyDescent="0.35">
      <c r="A19" s="50"/>
      <c r="B19" s="6" t="s">
        <v>101</v>
      </c>
      <c r="C19" s="356" t="s">
        <v>102</v>
      </c>
      <c r="D19" s="136"/>
      <c r="E19" s="101"/>
      <c r="F19" s="101"/>
      <c r="G19" s="101"/>
      <c r="H19" s="46"/>
      <c r="I19" s="46"/>
      <c r="J19" s="46"/>
      <c r="K19" s="46"/>
      <c r="L19" s="46"/>
      <c r="M19" s="46"/>
      <c r="N19" s="46"/>
      <c r="O19" s="46"/>
      <c r="P19" s="46"/>
      <c r="Q19" s="46"/>
      <c r="R19" s="46"/>
      <c r="S19" s="46"/>
      <c r="T19" s="46"/>
      <c r="U19" s="46"/>
      <c r="V19" s="318"/>
      <c r="W19" s="318"/>
      <c r="X19" s="318"/>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row>
    <row r="20" spans="1:127" ht="30" customHeight="1" x14ac:dyDescent="0.35">
      <c r="A20" s="50"/>
      <c r="B20" s="6" t="s">
        <v>103</v>
      </c>
      <c r="C20" s="515" t="s">
        <v>277</v>
      </c>
      <c r="D20" s="515"/>
      <c r="E20" s="102"/>
      <c r="F20" s="102"/>
      <c r="G20" s="102"/>
      <c r="H20" s="46"/>
      <c r="I20" s="46"/>
      <c r="J20" s="46"/>
      <c r="K20" s="46"/>
      <c r="L20" s="46"/>
      <c r="M20" s="46"/>
      <c r="N20" s="46"/>
      <c r="O20" s="46"/>
      <c r="P20" s="46"/>
      <c r="Q20" s="46"/>
      <c r="R20" s="46"/>
      <c r="S20" s="46"/>
      <c r="T20" s="46"/>
      <c r="U20" s="46"/>
      <c r="V20" s="318"/>
      <c r="W20" s="318"/>
      <c r="X20" s="318"/>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row>
    <row r="21" spans="1:127" ht="45" customHeight="1" x14ac:dyDescent="0.35">
      <c r="A21" s="50"/>
      <c r="B21" s="39" t="s">
        <v>105</v>
      </c>
      <c r="C21" s="515" t="s">
        <v>284</v>
      </c>
      <c r="D21" s="515"/>
      <c r="E21" s="91"/>
      <c r="F21" s="91"/>
      <c r="G21" s="91"/>
      <c r="H21" s="46"/>
      <c r="I21" s="46"/>
      <c r="J21" s="46"/>
      <c r="K21" s="46"/>
      <c r="L21" s="46"/>
      <c r="M21" s="46"/>
      <c r="N21" s="46"/>
      <c r="O21" s="46"/>
      <c r="P21" s="46"/>
      <c r="Q21" s="46"/>
      <c r="R21" s="46"/>
      <c r="S21" s="46"/>
      <c r="T21" s="46"/>
      <c r="U21" s="46"/>
      <c r="V21" s="318"/>
      <c r="W21" s="318"/>
      <c r="X21" s="318"/>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row>
    <row r="22" spans="1:127" ht="30" customHeight="1" x14ac:dyDescent="0.35">
      <c r="A22" s="50"/>
      <c r="B22" s="6" t="s">
        <v>283</v>
      </c>
      <c r="C22" s="244" t="s">
        <v>108</v>
      </c>
      <c r="D22" s="137"/>
      <c r="E22" s="46"/>
      <c r="F22" s="46"/>
      <c r="G22" s="46"/>
      <c r="H22" s="46"/>
      <c r="I22" s="46"/>
      <c r="J22" s="46"/>
      <c r="K22" s="46"/>
      <c r="L22" s="46"/>
      <c r="M22" s="46"/>
      <c r="N22" s="46"/>
      <c r="O22" s="46"/>
      <c r="P22" s="46"/>
      <c r="Q22" s="46"/>
      <c r="R22" s="46"/>
      <c r="S22" s="46"/>
      <c r="T22" s="46"/>
      <c r="U22" s="46"/>
      <c r="V22" s="318"/>
      <c r="W22" s="318"/>
      <c r="X22" s="318"/>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row>
    <row r="23" spans="1:127" ht="30" customHeight="1" x14ac:dyDescent="0.35">
      <c r="A23" s="50"/>
      <c r="B23" s="6" t="s">
        <v>109</v>
      </c>
      <c r="C23" s="228" t="s">
        <v>285</v>
      </c>
      <c r="D23" s="138"/>
      <c r="E23" s="46"/>
      <c r="F23" s="46"/>
      <c r="G23" s="46"/>
      <c r="H23" s="46"/>
      <c r="I23" s="46"/>
      <c r="J23" s="46"/>
      <c r="K23" s="46"/>
      <c r="L23" s="46"/>
      <c r="M23" s="46"/>
      <c r="N23" s="46"/>
      <c r="O23" s="46"/>
      <c r="P23" s="46"/>
      <c r="Q23" s="46"/>
      <c r="R23" s="46"/>
      <c r="S23" s="46"/>
      <c r="T23" s="46"/>
      <c r="U23" s="46"/>
      <c r="V23" s="318"/>
      <c r="W23" s="318"/>
      <c r="X23" s="318"/>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row>
    <row r="24" spans="1:127" ht="34.5" hidden="1" customHeight="1" x14ac:dyDescent="0.35">
      <c r="A24" s="50"/>
      <c r="B24" s="517" t="s">
        <v>110</v>
      </c>
      <c r="C24" s="168" t="s">
        <v>111</v>
      </c>
      <c r="D24" s="53"/>
      <c r="E24" s="103"/>
      <c r="F24" s="519"/>
      <c r="G24" s="519"/>
      <c r="H24" s="46"/>
      <c r="I24" s="46"/>
      <c r="J24" s="46"/>
      <c r="K24" s="46"/>
      <c r="L24" s="46"/>
      <c r="M24" s="46"/>
      <c r="N24" s="46"/>
      <c r="O24" s="46"/>
      <c r="P24" s="46"/>
      <c r="Q24" s="46"/>
      <c r="R24" s="46"/>
      <c r="S24" s="46"/>
      <c r="T24" s="46"/>
      <c r="U24" s="46"/>
      <c r="V24" s="318"/>
      <c r="W24" s="318"/>
      <c r="X24" s="318"/>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row>
    <row r="25" spans="1:127" ht="44.25" hidden="1" customHeight="1" x14ac:dyDescent="0.35">
      <c r="A25" s="50"/>
      <c r="B25" s="518"/>
      <c r="C25" s="169" t="s">
        <v>112</v>
      </c>
      <c r="D25" s="54"/>
      <c r="E25" s="45"/>
      <c r="F25" s="519"/>
      <c r="G25" s="519"/>
      <c r="H25" s="46"/>
      <c r="I25" s="46"/>
      <c r="J25" s="46"/>
      <c r="K25" s="46"/>
      <c r="L25" s="46"/>
      <c r="M25" s="46"/>
      <c r="N25" s="46"/>
      <c r="O25" s="46"/>
      <c r="P25" s="46"/>
      <c r="Q25" s="46"/>
      <c r="R25" s="46"/>
      <c r="S25" s="46"/>
      <c r="T25" s="46"/>
      <c r="U25" s="46"/>
      <c r="V25" s="318"/>
      <c r="W25" s="318"/>
      <c r="X25" s="318"/>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row>
    <row r="26" spans="1:127" ht="30" customHeight="1" x14ac:dyDescent="0.35">
      <c r="A26" s="133">
        <v>3</v>
      </c>
      <c r="B26" s="157" t="s">
        <v>113</v>
      </c>
      <c r="C26" s="332" t="s">
        <v>114</v>
      </c>
      <c r="D26" s="274"/>
      <c r="E26" s="292"/>
      <c r="F26" s="274"/>
      <c r="G26" s="274"/>
      <c r="H26" s="274"/>
      <c r="I26" s="274"/>
      <c r="J26" s="274"/>
      <c r="K26" s="274"/>
      <c r="L26" s="274"/>
      <c r="M26" s="274"/>
      <c r="N26" s="274"/>
      <c r="O26" s="274"/>
      <c r="P26" s="274"/>
      <c r="Q26" s="274"/>
      <c r="R26" s="274"/>
      <c r="S26" s="274"/>
      <c r="T26" s="274"/>
      <c r="U26" s="277"/>
      <c r="V26" s="446"/>
      <c r="W26" s="447"/>
      <c r="X26" s="448"/>
      <c r="Y26" s="86"/>
      <c r="Z26" s="86"/>
      <c r="AA26" s="8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row>
    <row r="27" spans="1:127" ht="73.5" customHeight="1" x14ac:dyDescent="0.35">
      <c r="A27" s="526"/>
      <c r="B27" s="119"/>
      <c r="C27" s="337" t="s">
        <v>115</v>
      </c>
      <c r="D27" s="200" t="s">
        <v>116</v>
      </c>
      <c r="E27" s="337" t="s">
        <v>117</v>
      </c>
      <c r="F27" s="196" t="s">
        <v>118</v>
      </c>
      <c r="G27" s="76" t="s">
        <v>119</v>
      </c>
      <c r="H27" s="7" t="s">
        <v>120</v>
      </c>
      <c r="I27" s="77" t="s">
        <v>121</v>
      </c>
      <c r="J27" s="96"/>
      <c r="K27" s="96"/>
      <c r="L27" s="87"/>
      <c r="M27" s="87"/>
      <c r="N27" s="87"/>
      <c r="O27" s="87"/>
      <c r="P27" s="87"/>
      <c r="Q27" s="87"/>
      <c r="R27" s="87"/>
      <c r="S27" s="87"/>
      <c r="T27" s="87"/>
      <c r="U27" s="86"/>
      <c r="V27" s="451"/>
      <c r="W27" s="452"/>
      <c r="X27" s="453"/>
      <c r="Y27" s="87"/>
      <c r="Z27" s="87"/>
      <c r="AA27" s="87"/>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row>
    <row r="28" spans="1:127" x14ac:dyDescent="0.35">
      <c r="A28" s="527"/>
      <c r="B28" s="199" t="s">
        <v>122</v>
      </c>
      <c r="C28" s="338">
        <f>SUM(D97:F97)</f>
        <v>0</v>
      </c>
      <c r="D28" s="219">
        <f>SUM(G97:K97)+SUM(O97:R97)</f>
        <v>0</v>
      </c>
      <c r="E28" s="338">
        <f>SUM(D97:K97)+SUM(O97:R97)</f>
        <v>0</v>
      </c>
      <c r="F28" s="220">
        <f>SUM(G97:K97)</f>
        <v>0</v>
      </c>
      <c r="G28" s="221">
        <f>SUM(L97:N97)</f>
        <v>0</v>
      </c>
      <c r="H28" s="221">
        <f>SUM(O97:R97)</f>
        <v>0</v>
      </c>
      <c r="I28" s="221">
        <f>Z97</f>
        <v>0</v>
      </c>
      <c r="J28" s="520"/>
      <c r="K28" s="520"/>
      <c r="L28" s="46"/>
      <c r="M28" s="46"/>
      <c r="N28" s="46"/>
      <c r="O28" s="46"/>
      <c r="P28" s="46"/>
      <c r="Q28" s="46"/>
      <c r="R28" s="46"/>
      <c r="S28" s="46"/>
      <c r="T28" s="46"/>
      <c r="U28" s="46"/>
      <c r="V28" s="318"/>
      <c r="W28" s="318"/>
      <c r="X28" s="318"/>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row>
    <row r="29" spans="1:127" ht="15.75" customHeight="1" x14ac:dyDescent="0.35">
      <c r="A29" s="527"/>
      <c r="B29" s="199" t="s">
        <v>123</v>
      </c>
      <c r="C29" s="339" t="e">
        <f>C28/C9</f>
        <v>#DIV/0!</v>
      </c>
      <c r="D29" s="251" t="e">
        <f>D28/C9</f>
        <v>#DIV/0!</v>
      </c>
      <c r="E29" s="339" t="e">
        <f>E28/C9</f>
        <v>#DIV/0!</v>
      </c>
      <c r="F29" s="252" t="e">
        <f>F28/C9</f>
        <v>#DIV/0!</v>
      </c>
      <c r="G29" s="253" t="e">
        <f>G28/C9</f>
        <v>#DIV/0!</v>
      </c>
      <c r="H29" s="253" t="e">
        <f>H28/C9</f>
        <v>#DIV/0!</v>
      </c>
      <c r="I29" s="253" t="e">
        <f>I28/C9</f>
        <v>#DIV/0!</v>
      </c>
      <c r="J29" s="521"/>
      <c r="K29" s="521"/>
      <c r="L29" s="46"/>
      <c r="M29" s="46"/>
      <c r="N29" s="46"/>
      <c r="O29" s="46"/>
      <c r="P29" s="46"/>
      <c r="Q29" s="46"/>
      <c r="R29" s="46"/>
      <c r="S29" s="46"/>
      <c r="T29" s="46"/>
      <c r="U29" s="46"/>
      <c r="V29" s="318"/>
      <c r="W29" s="318"/>
      <c r="X29" s="318"/>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row>
    <row r="30" spans="1:127" ht="30.75" customHeight="1" x14ac:dyDescent="0.35">
      <c r="A30" s="527"/>
      <c r="B30" s="170" t="s">
        <v>264</v>
      </c>
      <c r="C30" s="522" t="s">
        <v>124</v>
      </c>
      <c r="D30" s="523"/>
      <c r="E30" s="524"/>
      <c r="F30" s="525"/>
      <c r="G30" s="525"/>
      <c r="H30" s="525"/>
      <c r="I30" s="525"/>
      <c r="J30" s="46"/>
      <c r="K30" s="46"/>
      <c r="L30" s="46"/>
      <c r="M30" s="46"/>
      <c r="N30" s="46"/>
      <c r="O30" s="46"/>
      <c r="P30" s="46"/>
      <c r="Q30" s="46"/>
      <c r="R30" s="46"/>
      <c r="S30" s="46"/>
      <c r="T30" s="46"/>
      <c r="U30" s="46"/>
      <c r="V30" s="318"/>
      <c r="W30" s="318"/>
      <c r="X30" s="318"/>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row>
    <row r="31" spans="1:127" ht="30" customHeight="1" x14ac:dyDescent="0.35">
      <c r="A31" s="527"/>
      <c r="B31" s="4" t="s">
        <v>125</v>
      </c>
      <c r="C31" s="345">
        <f>'6. Benchmarking'!C5</f>
        <v>430</v>
      </c>
      <c r="D31" s="541" t="s">
        <v>307</v>
      </c>
      <c r="E31" s="542"/>
      <c r="F31" s="498"/>
      <c r="G31" s="498"/>
      <c r="H31" s="498"/>
      <c r="I31" s="498"/>
      <c r="J31" s="46"/>
      <c r="K31" s="46"/>
      <c r="L31" s="46"/>
      <c r="M31" s="46"/>
      <c r="N31" s="46"/>
      <c r="O31" s="46"/>
      <c r="P31" s="46"/>
      <c r="Q31" s="46"/>
      <c r="R31" s="46"/>
      <c r="S31" s="46"/>
      <c r="T31" s="46"/>
      <c r="U31" s="46"/>
      <c r="V31" s="318"/>
      <c r="W31" s="318"/>
      <c r="X31" s="318"/>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row>
    <row r="32" spans="1:127" ht="13.5" customHeight="1" x14ac:dyDescent="0.35">
      <c r="A32" s="528"/>
      <c r="B32" s="4" t="s">
        <v>310</v>
      </c>
      <c r="C32" s="454" t="s">
        <v>311</v>
      </c>
      <c r="D32" s="455"/>
      <c r="E32" s="455"/>
      <c r="F32" s="498"/>
      <c r="G32" s="498"/>
      <c r="H32" s="498"/>
      <c r="I32" s="498"/>
      <c r="J32" s="72"/>
      <c r="K32" s="72"/>
      <c r="L32" s="46"/>
      <c r="M32" s="46"/>
      <c r="N32" s="46"/>
      <c r="O32" s="46"/>
      <c r="P32" s="46"/>
      <c r="Q32" s="46"/>
      <c r="R32" s="46"/>
      <c r="S32" s="46"/>
      <c r="T32" s="46"/>
      <c r="U32" s="46"/>
      <c r="V32" s="318"/>
      <c r="W32" s="318"/>
      <c r="X32" s="318"/>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row>
    <row r="33" spans="1:127" ht="30" customHeight="1" x14ac:dyDescent="0.35">
      <c r="A33" s="156">
        <v>4</v>
      </c>
      <c r="B33" s="157" t="s">
        <v>126</v>
      </c>
      <c r="C33" s="422"/>
      <c r="D33" s="422"/>
      <c r="E33" s="422"/>
      <c r="F33" s="422"/>
      <c r="G33" s="422"/>
      <c r="H33" s="422"/>
      <c r="I33" s="422"/>
      <c r="J33" s="422"/>
      <c r="K33" s="422"/>
      <c r="L33" s="422"/>
      <c r="M33" s="422"/>
      <c r="N33" s="422"/>
      <c r="O33" s="422"/>
      <c r="P33" s="422"/>
      <c r="Q33" s="422"/>
      <c r="R33" s="422"/>
      <c r="S33" s="422"/>
      <c r="T33" s="422"/>
      <c r="U33" s="422"/>
      <c r="V33" s="277"/>
      <c r="W33" s="319"/>
      <c r="X33" s="319"/>
      <c r="Y33" s="86"/>
      <c r="Z33" s="86"/>
      <c r="AA33" s="8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row>
    <row r="34" spans="1:127" ht="43.5" x14ac:dyDescent="0.35">
      <c r="A34" s="491"/>
      <c r="B34" s="171" t="s">
        <v>127</v>
      </c>
      <c r="C34" s="456" t="s">
        <v>128</v>
      </c>
      <c r="D34" s="456"/>
      <c r="E34" s="456"/>
      <c r="F34" s="46"/>
      <c r="G34" s="46"/>
      <c r="H34" s="46"/>
      <c r="I34" s="46"/>
      <c r="J34" s="46"/>
      <c r="K34" s="46"/>
      <c r="L34" s="46"/>
      <c r="M34" s="46"/>
      <c r="N34" s="46"/>
      <c r="O34" s="46"/>
      <c r="P34" s="46"/>
      <c r="Q34" s="46"/>
      <c r="R34" s="46"/>
      <c r="S34" s="46"/>
      <c r="T34" s="46"/>
      <c r="U34" s="46"/>
      <c r="V34" s="318"/>
      <c r="W34" s="318"/>
      <c r="X34" s="318"/>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row>
    <row r="35" spans="1:127" ht="30" customHeight="1" x14ac:dyDescent="0.35">
      <c r="A35" s="492"/>
      <c r="B35" s="172" t="s">
        <v>129</v>
      </c>
      <c r="C35" s="457" t="s">
        <v>130</v>
      </c>
      <c r="D35" s="457"/>
      <c r="E35" s="457"/>
      <c r="F35" s="44"/>
      <c r="G35" s="44"/>
      <c r="H35" s="46"/>
      <c r="I35" s="46"/>
      <c r="J35" s="46"/>
      <c r="K35" s="46"/>
      <c r="L35" s="46"/>
      <c r="M35" s="46"/>
      <c r="N35" s="46"/>
      <c r="O35" s="46"/>
      <c r="P35" s="46"/>
      <c r="Q35" s="46"/>
      <c r="R35" s="46"/>
      <c r="S35" s="46"/>
      <c r="T35" s="46"/>
      <c r="U35" s="46"/>
      <c r="V35" s="318"/>
      <c r="W35" s="318"/>
      <c r="X35" s="318"/>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row>
    <row r="36" spans="1:127" ht="30" customHeight="1" x14ac:dyDescent="0.35">
      <c r="A36" s="492"/>
      <c r="B36" s="172" t="s">
        <v>131</v>
      </c>
      <c r="C36" s="458" t="s">
        <v>59</v>
      </c>
      <c r="D36" s="458"/>
      <c r="E36" s="458"/>
      <c r="F36" s="44"/>
      <c r="G36" s="44"/>
      <c r="H36" s="44"/>
      <c r="I36" s="46"/>
      <c r="J36" s="46"/>
      <c r="K36" s="46"/>
      <c r="L36" s="46"/>
      <c r="M36" s="46"/>
      <c r="N36" s="46"/>
      <c r="O36" s="46"/>
      <c r="P36" s="46"/>
      <c r="Q36" s="46"/>
      <c r="R36" s="46"/>
      <c r="S36" s="46"/>
      <c r="T36" s="46"/>
      <c r="U36" s="46"/>
      <c r="V36" s="318"/>
      <c r="W36" s="318"/>
      <c r="X36" s="318"/>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row>
    <row r="37" spans="1:127" s="36" customFormat="1" ht="30" customHeight="1" x14ac:dyDescent="0.35">
      <c r="A37" s="492"/>
      <c r="B37" s="160"/>
      <c r="C37" s="161" t="s">
        <v>132</v>
      </c>
      <c r="D37" s="161"/>
      <c r="E37" s="281" t="s">
        <v>133</v>
      </c>
      <c r="F37" s="164"/>
      <c r="G37" s="165"/>
      <c r="H37" s="278"/>
      <c r="I37" s="279"/>
      <c r="J37" s="279"/>
      <c r="K37" s="279"/>
      <c r="L37" s="278"/>
      <c r="M37" s="278"/>
      <c r="N37" s="278"/>
      <c r="O37" s="278"/>
      <c r="P37" s="278"/>
      <c r="Q37" s="278"/>
      <c r="R37" s="278"/>
      <c r="S37" s="278"/>
      <c r="T37" s="328"/>
      <c r="U37" s="329"/>
      <c r="V37" s="419"/>
      <c r="W37" s="420"/>
      <c r="X37" s="421"/>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row>
    <row r="38" spans="1:127" ht="28.5" customHeight="1" x14ac:dyDescent="0.35">
      <c r="A38" s="492"/>
      <c r="B38" s="506" t="s">
        <v>287</v>
      </c>
      <c r="C38" s="459" t="s">
        <v>286</v>
      </c>
      <c r="D38" s="460"/>
      <c r="E38" s="29">
        <v>0</v>
      </c>
      <c r="F38" s="44"/>
      <c r="G38" s="44"/>
      <c r="H38" s="46"/>
      <c r="I38" s="46"/>
      <c r="J38" s="46"/>
      <c r="K38" s="46"/>
      <c r="L38" s="46"/>
      <c r="M38" s="46"/>
      <c r="N38" s="46"/>
      <c r="O38" s="46"/>
      <c r="P38" s="46"/>
      <c r="Q38" s="46"/>
      <c r="R38" s="46"/>
      <c r="S38" s="46"/>
      <c r="T38" s="46"/>
      <c r="U38" s="46"/>
      <c r="V38" s="318"/>
      <c r="W38" s="318"/>
      <c r="X38" s="318"/>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row>
    <row r="39" spans="1:127" x14ac:dyDescent="0.35">
      <c r="A39" s="492"/>
      <c r="B39" s="506"/>
      <c r="C39" s="535" t="s">
        <v>134</v>
      </c>
      <c r="D39" s="536"/>
      <c r="E39" s="29">
        <v>0</v>
      </c>
      <c r="F39" s="46"/>
      <c r="G39" s="46"/>
      <c r="H39" s="46"/>
      <c r="I39" s="46"/>
      <c r="J39" s="46"/>
      <c r="K39" s="46"/>
      <c r="L39" s="46"/>
      <c r="M39" s="46"/>
      <c r="N39" s="46"/>
      <c r="O39" s="46"/>
      <c r="P39" s="46"/>
      <c r="Q39" s="46"/>
      <c r="R39" s="46"/>
      <c r="S39" s="46"/>
      <c r="T39" s="46"/>
      <c r="U39" s="46"/>
      <c r="V39" s="318"/>
      <c r="W39" s="318"/>
      <c r="X39" s="318"/>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row>
    <row r="40" spans="1:127" ht="30" customHeight="1" x14ac:dyDescent="0.35">
      <c r="A40" s="492"/>
      <c r="B40" s="159"/>
      <c r="C40" s="539" t="s">
        <v>135</v>
      </c>
      <c r="D40" s="540"/>
      <c r="E40" s="289" t="s">
        <v>136</v>
      </c>
      <c r="F40" s="164"/>
      <c r="G40" s="165"/>
      <c r="H40" s="260"/>
      <c r="I40" s="330"/>
      <c r="J40" s="330"/>
      <c r="K40" s="330"/>
      <c r="L40" s="260"/>
      <c r="M40" s="260"/>
      <c r="N40" s="260"/>
      <c r="O40" s="260"/>
      <c r="P40" s="260"/>
      <c r="Q40" s="260"/>
      <c r="R40" s="260"/>
      <c r="S40" s="260"/>
      <c r="T40" s="260"/>
      <c r="U40" s="259"/>
      <c r="V40" s="416"/>
      <c r="W40" s="417"/>
      <c r="X40" s="418"/>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row>
    <row r="41" spans="1:127" x14ac:dyDescent="0.35">
      <c r="A41" s="492"/>
      <c r="B41" s="509" t="s">
        <v>137</v>
      </c>
      <c r="C41" s="535" t="s">
        <v>134</v>
      </c>
      <c r="D41" s="536"/>
      <c r="E41" s="30">
        <v>0</v>
      </c>
      <c r="F41" s="72"/>
      <c r="G41" s="72"/>
      <c r="H41" s="46"/>
      <c r="I41" s="46"/>
      <c r="J41" s="46"/>
      <c r="K41" s="46"/>
      <c r="L41" s="46"/>
      <c r="M41" s="46"/>
      <c r="N41" s="46"/>
      <c r="O41" s="46"/>
      <c r="P41" s="46"/>
      <c r="Q41" s="46"/>
      <c r="R41" s="46"/>
      <c r="S41" s="46"/>
      <c r="T41" s="46"/>
      <c r="U41" s="46"/>
      <c r="V41" s="318"/>
      <c r="W41" s="318"/>
      <c r="X41" s="318"/>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row>
    <row r="42" spans="1:127" x14ac:dyDescent="0.35">
      <c r="A42" s="492"/>
      <c r="B42" s="510"/>
      <c r="C42" s="535" t="s">
        <v>134</v>
      </c>
      <c r="D42" s="536"/>
      <c r="E42" s="30">
        <v>0</v>
      </c>
      <c r="F42" s="46"/>
      <c r="G42" s="46"/>
      <c r="H42" s="46"/>
      <c r="I42" s="46"/>
      <c r="J42" s="46"/>
      <c r="K42" s="46"/>
      <c r="L42" s="46"/>
      <c r="M42" s="46"/>
      <c r="N42" s="46"/>
      <c r="O42" s="46"/>
      <c r="P42" s="46"/>
      <c r="Q42" s="46"/>
      <c r="R42" s="46"/>
      <c r="S42" s="46"/>
      <c r="T42" s="46"/>
      <c r="U42" s="46"/>
      <c r="V42" s="318"/>
      <c r="W42" s="318"/>
      <c r="X42" s="318"/>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row>
    <row r="43" spans="1:127" x14ac:dyDescent="0.35">
      <c r="A43" s="492"/>
      <c r="B43" s="510"/>
      <c r="C43" s="535" t="s">
        <v>134</v>
      </c>
      <c r="D43" s="536"/>
      <c r="E43" s="30">
        <v>0</v>
      </c>
      <c r="F43" s="46"/>
      <c r="G43" s="46"/>
      <c r="H43" s="46"/>
      <c r="I43" s="46"/>
      <c r="J43" s="46"/>
      <c r="K43" s="46"/>
      <c r="L43" s="46"/>
      <c r="M43" s="46"/>
      <c r="N43" s="46"/>
      <c r="O43" s="46"/>
      <c r="P43" s="46"/>
      <c r="Q43" s="46"/>
      <c r="R43" s="46"/>
      <c r="S43" s="46"/>
      <c r="T43" s="46"/>
      <c r="U43" s="46"/>
      <c r="V43" s="318"/>
      <c r="W43" s="318"/>
      <c r="X43" s="318"/>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row>
    <row r="44" spans="1:127" x14ac:dyDescent="0.35">
      <c r="A44" s="493"/>
      <c r="B44" s="510"/>
      <c r="C44" s="537" t="s">
        <v>134</v>
      </c>
      <c r="D44" s="538"/>
      <c r="E44" s="212">
        <v>0</v>
      </c>
      <c r="F44" s="46"/>
      <c r="G44" s="46"/>
      <c r="H44" s="46"/>
      <c r="I44" s="46"/>
      <c r="J44" s="46"/>
      <c r="K44" s="46"/>
      <c r="L44" s="46"/>
      <c r="M44" s="46"/>
      <c r="N44" s="46"/>
      <c r="O44" s="46"/>
      <c r="P44" s="46"/>
      <c r="Q44" s="46"/>
      <c r="R44" s="46"/>
      <c r="S44" s="46"/>
      <c r="T44" s="46"/>
      <c r="U44" s="46"/>
      <c r="V44" s="318"/>
      <c r="W44" s="318"/>
      <c r="X44" s="318"/>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row>
    <row r="45" spans="1:127" ht="30" customHeight="1" x14ac:dyDescent="0.35">
      <c r="A45" s="133">
        <v>5</v>
      </c>
      <c r="B45" s="157" t="s">
        <v>138</v>
      </c>
      <c r="C45" s="273"/>
      <c r="D45" s="274"/>
      <c r="E45" s="274"/>
      <c r="F45" s="274"/>
      <c r="G45" s="274"/>
      <c r="H45" s="274"/>
      <c r="I45" s="274"/>
      <c r="J45" s="274"/>
      <c r="K45" s="274"/>
      <c r="L45" s="274"/>
      <c r="M45" s="274"/>
      <c r="N45" s="274"/>
      <c r="O45" s="274"/>
      <c r="P45" s="274"/>
      <c r="Q45" s="274"/>
      <c r="R45" s="274"/>
      <c r="S45" s="274"/>
      <c r="T45" s="274"/>
      <c r="U45" s="277"/>
      <c r="V45" s="446"/>
      <c r="W45" s="447"/>
      <c r="X45" s="448"/>
      <c r="Y45" s="86"/>
      <c r="Z45" s="86"/>
      <c r="AA45" s="8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row>
    <row r="46" spans="1:127" ht="121.5" customHeight="1" x14ac:dyDescent="0.35">
      <c r="A46" s="5"/>
      <c r="B46" s="78" t="s">
        <v>139</v>
      </c>
      <c r="C46" s="507" t="s">
        <v>140</v>
      </c>
      <c r="D46" s="508"/>
      <c r="E46" s="80" t="s">
        <v>141</v>
      </c>
      <c r="F46" s="79" t="s">
        <v>142</v>
      </c>
      <c r="G46" s="507" t="s">
        <v>143</v>
      </c>
      <c r="H46" s="508"/>
      <c r="I46" s="81" t="s">
        <v>144</v>
      </c>
      <c r="J46" s="86"/>
      <c r="K46" s="86"/>
      <c r="L46" s="86"/>
      <c r="M46" s="86"/>
      <c r="N46" s="89"/>
      <c r="O46" s="89"/>
      <c r="P46" s="89"/>
      <c r="Q46" s="89"/>
      <c r="R46" s="89"/>
      <c r="S46" s="89"/>
      <c r="T46" s="89"/>
      <c r="U46" s="86"/>
      <c r="V46" s="449"/>
      <c r="W46" s="439"/>
      <c r="X46" s="450"/>
      <c r="Y46" s="89"/>
      <c r="Z46" s="89"/>
      <c r="AA46" s="89"/>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row>
    <row r="47" spans="1:127" x14ac:dyDescent="0.35">
      <c r="A47" s="12"/>
      <c r="B47" s="38" t="s">
        <v>145</v>
      </c>
      <c r="C47" s="107" t="s">
        <v>146</v>
      </c>
      <c r="D47" s="107" t="s">
        <v>147</v>
      </c>
      <c r="E47" s="433"/>
      <c r="F47" s="433"/>
      <c r="G47" s="107" t="s">
        <v>148</v>
      </c>
      <c r="H47" s="108" t="s">
        <v>149</v>
      </c>
      <c r="I47" s="56"/>
      <c r="J47" s="97"/>
      <c r="K47" s="97"/>
      <c r="L47" s="97"/>
      <c r="M47" s="97"/>
      <c r="N47" s="92"/>
      <c r="O47" s="92"/>
      <c r="P47" s="91"/>
      <c r="Q47" s="91"/>
      <c r="R47" s="91"/>
      <c r="S47" s="89"/>
      <c r="T47" s="89"/>
      <c r="U47" s="86"/>
      <c r="V47" s="449"/>
      <c r="W47" s="439"/>
      <c r="X47" s="450"/>
      <c r="Y47" s="89"/>
      <c r="Z47" s="89"/>
      <c r="AA47" s="89"/>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row>
    <row r="48" spans="1:127" ht="29" x14ac:dyDescent="0.35">
      <c r="A48" s="12"/>
      <c r="B48" s="511" t="s">
        <v>150</v>
      </c>
      <c r="C48" s="351" t="s">
        <v>293</v>
      </c>
      <c r="D48" s="351" t="s">
        <v>294</v>
      </c>
      <c r="E48" s="344"/>
      <c r="F48" s="60" t="s">
        <v>152</v>
      </c>
      <c r="G48" s="60" t="s">
        <v>295</v>
      </c>
      <c r="H48" s="60" t="s">
        <v>296</v>
      </c>
      <c r="I48" s="343" t="s">
        <v>299</v>
      </c>
      <c r="J48" s="97"/>
      <c r="K48" s="97"/>
      <c r="L48" s="97"/>
      <c r="M48" s="97"/>
      <c r="N48" s="92"/>
      <c r="O48" s="92"/>
      <c r="P48" s="91"/>
      <c r="Q48" s="91"/>
      <c r="R48" s="91"/>
      <c r="S48" s="89"/>
      <c r="T48" s="89"/>
      <c r="U48" s="86"/>
      <c r="V48" s="449"/>
      <c r="W48" s="439"/>
      <c r="X48" s="450"/>
      <c r="Y48" s="89"/>
      <c r="Z48" s="89"/>
      <c r="AA48" s="89"/>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row>
    <row r="49" spans="1:127" ht="15" customHeight="1" x14ac:dyDescent="0.35">
      <c r="A49" s="12"/>
      <c r="B49" s="512"/>
      <c r="C49" s="17" t="s">
        <v>292</v>
      </c>
      <c r="D49" s="57">
        <v>500</v>
      </c>
      <c r="E49" s="423" t="s">
        <v>151</v>
      </c>
      <c r="F49" s="354" t="s">
        <v>300</v>
      </c>
      <c r="G49" s="59">
        <v>0</v>
      </c>
      <c r="H49" s="355" t="s">
        <v>153</v>
      </c>
      <c r="I49" s="226" t="s">
        <v>302</v>
      </c>
      <c r="J49" s="97"/>
      <c r="K49" s="97"/>
      <c r="L49" s="97"/>
      <c r="M49" s="97"/>
      <c r="N49" s="98"/>
      <c r="O49" s="98"/>
      <c r="P49" s="65"/>
      <c r="Q49" s="65"/>
      <c r="R49" s="65"/>
      <c r="S49" s="72"/>
      <c r="T49" s="72"/>
      <c r="U49" s="86"/>
      <c r="V49" s="451"/>
      <c r="W49" s="452"/>
      <c r="X49" s="453"/>
      <c r="Y49" s="72"/>
      <c r="Z49" s="72"/>
      <c r="AA49" s="72"/>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row>
    <row r="50" spans="1:127" ht="29" x14ac:dyDescent="0.35">
      <c r="A50" s="173">
        <v>0.1</v>
      </c>
      <c r="B50" s="6" t="s">
        <v>155</v>
      </c>
      <c r="C50" s="8" t="s">
        <v>134</v>
      </c>
      <c r="D50" s="58"/>
      <c r="E50" s="423"/>
      <c r="F50" s="352" t="s">
        <v>156</v>
      </c>
      <c r="G50" s="14"/>
      <c r="H50" s="15"/>
      <c r="I50" s="8"/>
      <c r="J50" s="99"/>
      <c r="K50" s="99"/>
      <c r="L50" s="99"/>
      <c r="M50" s="99"/>
      <c r="N50" s="65"/>
      <c r="O50" s="65"/>
      <c r="P50" s="100"/>
      <c r="Q50" s="100"/>
      <c r="R50" s="100"/>
      <c r="S50" s="46"/>
      <c r="T50" s="46"/>
      <c r="U50" s="46"/>
      <c r="V50" s="318"/>
      <c r="W50" s="318"/>
      <c r="X50" s="318"/>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row>
    <row r="51" spans="1:127" x14ac:dyDescent="0.35">
      <c r="A51" s="173">
        <v>0.2</v>
      </c>
      <c r="B51" s="107" t="s">
        <v>157</v>
      </c>
      <c r="C51" s="8" t="s">
        <v>134</v>
      </c>
      <c r="D51" s="58"/>
      <c r="E51" s="423"/>
      <c r="F51" s="353" t="s">
        <v>156</v>
      </c>
      <c r="G51" s="14"/>
      <c r="H51" s="15"/>
      <c r="I51" s="8"/>
      <c r="J51" s="99"/>
      <c r="K51" s="99"/>
      <c r="L51" s="99"/>
      <c r="M51" s="99"/>
      <c r="N51" s="65"/>
      <c r="O51" s="65"/>
      <c r="P51" s="100"/>
      <c r="Q51" s="100"/>
      <c r="R51" s="100"/>
      <c r="S51" s="46"/>
      <c r="T51" s="46"/>
      <c r="U51" s="46"/>
      <c r="V51" s="318"/>
      <c r="W51" s="318"/>
      <c r="X51" s="318"/>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row>
    <row r="52" spans="1:127" x14ac:dyDescent="0.35">
      <c r="A52" s="173">
        <v>0.3</v>
      </c>
      <c r="B52" s="107" t="s">
        <v>158</v>
      </c>
      <c r="C52" s="8" t="s">
        <v>134</v>
      </c>
      <c r="D52" s="58"/>
      <c r="E52" s="423"/>
      <c r="F52" s="353" t="s">
        <v>156</v>
      </c>
      <c r="G52" s="14"/>
      <c r="H52" s="15"/>
      <c r="I52" s="8"/>
      <c r="J52" s="99"/>
      <c r="K52" s="99"/>
      <c r="L52" s="99"/>
      <c r="M52" s="99"/>
      <c r="N52" s="65"/>
      <c r="O52" s="65"/>
      <c r="P52" s="100"/>
      <c r="Q52" s="100"/>
      <c r="R52" s="100"/>
      <c r="S52" s="46"/>
      <c r="T52" s="46"/>
      <c r="U52" s="46"/>
      <c r="V52" s="318"/>
      <c r="W52" s="318"/>
      <c r="X52" s="318"/>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row>
    <row r="53" spans="1:127" x14ac:dyDescent="0.35">
      <c r="A53" s="173">
        <v>0.4</v>
      </c>
      <c r="B53" s="107" t="s">
        <v>159</v>
      </c>
      <c r="C53" s="8" t="s">
        <v>134</v>
      </c>
      <c r="D53" s="58"/>
      <c r="E53" s="424"/>
      <c r="F53" s="353" t="s">
        <v>156</v>
      </c>
      <c r="G53" s="14"/>
      <c r="H53" s="15"/>
      <c r="I53" s="8"/>
      <c r="J53" s="99"/>
      <c r="K53" s="99"/>
      <c r="L53" s="99"/>
      <c r="M53" s="99"/>
      <c r="N53" s="65"/>
      <c r="O53" s="65"/>
      <c r="P53" s="100"/>
      <c r="Q53" s="100"/>
      <c r="R53" s="100"/>
      <c r="S53" s="46"/>
      <c r="T53" s="46"/>
      <c r="U53" s="46"/>
      <c r="V53" s="318"/>
      <c r="W53" s="318"/>
      <c r="X53" s="318"/>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row>
    <row r="54" spans="1:127" x14ac:dyDescent="0.35">
      <c r="A54" s="173" t="s">
        <v>160</v>
      </c>
      <c r="B54" s="107" t="s">
        <v>161</v>
      </c>
      <c r="C54" s="8" t="s">
        <v>134</v>
      </c>
      <c r="D54" s="14"/>
      <c r="E54" s="353" t="s">
        <v>156</v>
      </c>
      <c r="F54" s="353" t="s">
        <v>156</v>
      </c>
      <c r="G54" s="14"/>
      <c r="H54" s="15"/>
      <c r="I54" s="8"/>
      <c r="J54" s="99"/>
      <c r="K54" s="99"/>
      <c r="L54" s="99"/>
      <c r="M54" s="99"/>
      <c r="N54" s="65"/>
      <c r="O54" s="65"/>
      <c r="P54" s="100"/>
      <c r="Q54" s="100"/>
      <c r="R54" s="100"/>
      <c r="S54" s="46"/>
      <c r="T54" s="46"/>
      <c r="U54" s="46"/>
      <c r="V54" s="318"/>
      <c r="W54" s="318"/>
      <c r="X54" s="318"/>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row>
    <row r="55" spans="1:127" x14ac:dyDescent="0.35">
      <c r="A55" s="173">
        <v>2.1</v>
      </c>
      <c r="B55" s="107" t="s">
        <v>163</v>
      </c>
      <c r="C55" s="8" t="s">
        <v>134</v>
      </c>
      <c r="D55" s="14"/>
      <c r="E55" s="353" t="s">
        <v>156</v>
      </c>
      <c r="F55" s="353" t="s">
        <v>156</v>
      </c>
      <c r="G55" s="14"/>
      <c r="H55" s="15"/>
      <c r="I55" s="8"/>
      <c r="J55" s="99"/>
      <c r="K55" s="99"/>
      <c r="L55" s="99"/>
      <c r="M55" s="99"/>
      <c r="N55" s="65"/>
      <c r="O55" s="65"/>
      <c r="P55" s="100"/>
      <c r="Q55" s="100"/>
      <c r="R55" s="100"/>
      <c r="S55" s="46"/>
      <c r="T55" s="46"/>
      <c r="U55" s="46"/>
      <c r="V55" s="318"/>
      <c r="W55" s="318"/>
      <c r="X55" s="318"/>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row>
    <row r="56" spans="1:127" x14ac:dyDescent="0.35">
      <c r="A56" s="173">
        <v>2.2000000000000002</v>
      </c>
      <c r="B56" s="107" t="s">
        <v>164</v>
      </c>
      <c r="C56" s="8" t="s">
        <v>134</v>
      </c>
      <c r="D56" s="14"/>
      <c r="E56" s="353" t="s">
        <v>156</v>
      </c>
      <c r="F56" s="353" t="s">
        <v>156</v>
      </c>
      <c r="G56" s="14"/>
      <c r="H56" s="15"/>
      <c r="I56" s="8"/>
      <c r="J56" s="99"/>
      <c r="K56" s="99"/>
      <c r="L56" s="99"/>
      <c r="M56" s="99"/>
      <c r="N56" s="65"/>
      <c r="O56" s="65"/>
      <c r="P56" s="100"/>
      <c r="Q56" s="100"/>
      <c r="R56" s="100"/>
      <c r="S56" s="46"/>
      <c r="T56" s="46"/>
      <c r="U56" s="46"/>
      <c r="V56" s="318"/>
      <c r="W56" s="318"/>
      <c r="X56" s="318"/>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row>
    <row r="57" spans="1:127" x14ac:dyDescent="0.35">
      <c r="A57" s="173">
        <v>2.2999999999999998</v>
      </c>
      <c r="B57" s="107" t="s">
        <v>165</v>
      </c>
      <c r="C57" s="8" t="s">
        <v>134</v>
      </c>
      <c r="D57" s="14"/>
      <c r="E57" s="353" t="s">
        <v>156</v>
      </c>
      <c r="F57" s="353" t="s">
        <v>156</v>
      </c>
      <c r="G57" s="14"/>
      <c r="H57" s="15"/>
      <c r="I57" s="8"/>
      <c r="J57" s="99"/>
      <c r="K57" s="99"/>
      <c r="L57" s="99"/>
      <c r="M57" s="99"/>
      <c r="N57" s="65"/>
      <c r="O57" s="65"/>
      <c r="P57" s="100"/>
      <c r="Q57" s="100"/>
      <c r="R57" s="100"/>
      <c r="S57" s="46"/>
      <c r="T57" s="46"/>
      <c r="U57" s="46"/>
      <c r="V57" s="318"/>
      <c r="W57" s="318"/>
      <c r="X57" s="318"/>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row>
    <row r="58" spans="1:127" x14ac:dyDescent="0.35">
      <c r="A58" s="173">
        <v>2.4</v>
      </c>
      <c r="B58" s="107" t="s">
        <v>166</v>
      </c>
      <c r="C58" s="8" t="s">
        <v>134</v>
      </c>
      <c r="D58" s="14"/>
      <c r="E58" s="353" t="s">
        <v>156</v>
      </c>
      <c r="F58" s="353" t="s">
        <v>156</v>
      </c>
      <c r="G58" s="14"/>
      <c r="H58" s="15"/>
      <c r="I58" s="8"/>
      <c r="J58" s="99"/>
      <c r="K58" s="99"/>
      <c r="L58" s="99"/>
      <c r="M58" s="99"/>
      <c r="N58" s="65"/>
      <c r="O58" s="65"/>
      <c r="P58" s="100"/>
      <c r="Q58" s="100"/>
      <c r="R58" s="100"/>
      <c r="S58" s="46"/>
      <c r="T58" s="46"/>
      <c r="U58" s="46"/>
      <c r="V58" s="318"/>
      <c r="W58" s="318"/>
      <c r="X58" s="318"/>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row>
    <row r="59" spans="1:127" x14ac:dyDescent="0.35">
      <c r="A59" s="173">
        <v>2.5</v>
      </c>
      <c r="B59" s="107" t="s">
        <v>167</v>
      </c>
      <c r="C59" s="8" t="s">
        <v>134</v>
      </c>
      <c r="D59" s="14"/>
      <c r="E59" s="353" t="s">
        <v>156</v>
      </c>
      <c r="F59" s="353" t="s">
        <v>156</v>
      </c>
      <c r="G59" s="14"/>
      <c r="H59" s="15"/>
      <c r="I59" s="8"/>
      <c r="J59" s="99"/>
      <c r="K59" s="99"/>
      <c r="L59" s="99"/>
      <c r="M59" s="99"/>
      <c r="N59" s="65"/>
      <c r="O59" s="65"/>
      <c r="P59" s="100"/>
      <c r="Q59" s="100"/>
      <c r="R59" s="100"/>
      <c r="S59" s="46"/>
      <c r="T59" s="46"/>
      <c r="U59" s="46"/>
      <c r="V59" s="318"/>
      <c r="W59" s="318"/>
      <c r="X59" s="318"/>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row>
    <row r="60" spans="1:127" x14ac:dyDescent="0.35">
      <c r="A60" s="173">
        <v>2.6</v>
      </c>
      <c r="B60" s="107" t="s">
        <v>168</v>
      </c>
      <c r="C60" s="8" t="s">
        <v>134</v>
      </c>
      <c r="D60" s="14"/>
      <c r="E60" s="353" t="s">
        <v>156</v>
      </c>
      <c r="F60" s="353" t="s">
        <v>156</v>
      </c>
      <c r="G60" s="14"/>
      <c r="H60" s="15"/>
      <c r="I60" s="8"/>
      <c r="J60" s="99"/>
      <c r="K60" s="99"/>
      <c r="L60" s="99"/>
      <c r="M60" s="99"/>
      <c r="N60" s="65"/>
      <c r="O60" s="65"/>
      <c r="P60" s="100"/>
      <c r="Q60" s="100"/>
      <c r="R60" s="100"/>
      <c r="S60" s="46"/>
      <c r="T60" s="46"/>
      <c r="U60" s="46"/>
      <c r="V60" s="318"/>
      <c r="W60" s="318"/>
      <c r="X60" s="318"/>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row>
    <row r="61" spans="1:127" x14ac:dyDescent="0.35">
      <c r="A61" s="173">
        <v>2.7</v>
      </c>
      <c r="B61" s="107" t="s">
        <v>169</v>
      </c>
      <c r="C61" s="8" t="s">
        <v>134</v>
      </c>
      <c r="D61" s="14"/>
      <c r="E61" s="353" t="s">
        <v>156</v>
      </c>
      <c r="F61" s="353" t="s">
        <v>156</v>
      </c>
      <c r="G61" s="14"/>
      <c r="H61" s="15"/>
      <c r="I61" s="8"/>
      <c r="J61" s="99"/>
      <c r="K61" s="99"/>
      <c r="L61" s="99"/>
      <c r="M61" s="99"/>
      <c r="N61" s="65"/>
      <c r="O61" s="65"/>
      <c r="P61" s="100"/>
      <c r="Q61" s="100"/>
      <c r="R61" s="100"/>
      <c r="S61" s="46"/>
      <c r="T61" s="46"/>
      <c r="U61" s="46"/>
      <c r="V61" s="318"/>
      <c r="W61" s="318"/>
      <c r="X61" s="318"/>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row>
    <row r="62" spans="1:127" x14ac:dyDescent="0.35">
      <c r="A62" s="173">
        <v>2.8</v>
      </c>
      <c r="B62" s="107" t="s">
        <v>170</v>
      </c>
      <c r="C62" s="8" t="s">
        <v>134</v>
      </c>
      <c r="D62" s="14"/>
      <c r="E62" s="353" t="s">
        <v>156</v>
      </c>
      <c r="F62" s="353" t="s">
        <v>156</v>
      </c>
      <c r="G62" s="14"/>
      <c r="H62" s="15"/>
      <c r="I62" s="8"/>
      <c r="J62" s="99"/>
      <c r="K62" s="99"/>
      <c r="L62" s="99"/>
      <c r="M62" s="99"/>
      <c r="N62" s="65"/>
      <c r="O62" s="65"/>
      <c r="P62" s="100"/>
      <c r="Q62" s="100"/>
      <c r="R62" s="100"/>
      <c r="S62" s="46"/>
      <c r="T62" s="46"/>
      <c r="U62" s="46"/>
      <c r="V62" s="318"/>
      <c r="W62" s="318"/>
      <c r="X62" s="318"/>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row>
    <row r="63" spans="1:127" x14ac:dyDescent="0.35">
      <c r="A63" s="173" t="s">
        <v>171</v>
      </c>
      <c r="B63" s="107" t="s">
        <v>172</v>
      </c>
      <c r="C63" s="8" t="s">
        <v>134</v>
      </c>
      <c r="D63" s="14"/>
      <c r="E63" s="353" t="s">
        <v>156</v>
      </c>
      <c r="F63" s="353" t="s">
        <v>156</v>
      </c>
      <c r="G63" s="14"/>
      <c r="H63" s="15"/>
      <c r="I63" s="8"/>
      <c r="J63" s="99"/>
      <c r="K63" s="99"/>
      <c r="L63" s="99"/>
      <c r="M63" s="99"/>
      <c r="N63" s="65"/>
      <c r="O63" s="65"/>
      <c r="P63" s="100"/>
      <c r="Q63" s="100"/>
      <c r="R63" s="100"/>
      <c r="S63" s="46"/>
      <c r="T63" s="46"/>
      <c r="U63" s="46"/>
      <c r="V63" s="318"/>
      <c r="W63" s="318"/>
      <c r="X63" s="318"/>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row>
    <row r="64" spans="1:127" x14ac:dyDescent="0.35">
      <c r="A64" s="173" t="s">
        <v>173</v>
      </c>
      <c r="B64" s="107" t="s">
        <v>174</v>
      </c>
      <c r="C64" s="8" t="s">
        <v>134</v>
      </c>
      <c r="D64" s="14"/>
      <c r="E64" s="353" t="s">
        <v>156</v>
      </c>
      <c r="F64" s="353" t="s">
        <v>156</v>
      </c>
      <c r="G64" s="14"/>
      <c r="H64" s="15"/>
      <c r="I64" s="8"/>
      <c r="J64" s="99"/>
      <c r="K64" s="99"/>
      <c r="L64" s="99"/>
      <c r="M64" s="99"/>
      <c r="N64" s="65"/>
      <c r="O64" s="65"/>
      <c r="P64" s="100"/>
      <c r="Q64" s="100"/>
      <c r="R64" s="100"/>
      <c r="S64" s="46"/>
      <c r="T64" s="46"/>
      <c r="U64" s="46"/>
      <c r="V64" s="318"/>
      <c r="W64" s="318"/>
      <c r="X64" s="318"/>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row>
    <row r="65" spans="1:127" x14ac:dyDescent="0.35">
      <c r="A65" s="173" t="s">
        <v>175</v>
      </c>
      <c r="B65" s="107" t="s">
        <v>176</v>
      </c>
      <c r="C65" s="8" t="s">
        <v>134</v>
      </c>
      <c r="D65" s="14"/>
      <c r="E65" s="353" t="s">
        <v>156</v>
      </c>
      <c r="F65" s="353" t="s">
        <v>156</v>
      </c>
      <c r="G65" s="14"/>
      <c r="H65" s="15"/>
      <c r="I65" s="8"/>
      <c r="J65" s="99"/>
      <c r="K65" s="99"/>
      <c r="L65" s="99"/>
      <c r="M65" s="99"/>
      <c r="N65" s="65"/>
      <c r="O65" s="65"/>
      <c r="P65" s="100"/>
      <c r="Q65" s="100"/>
      <c r="R65" s="100"/>
      <c r="S65" s="46"/>
      <c r="T65" s="46"/>
      <c r="U65" s="46"/>
      <c r="V65" s="318"/>
      <c r="W65" s="318"/>
      <c r="X65" s="318"/>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row>
    <row r="66" spans="1:127" x14ac:dyDescent="0.35">
      <c r="A66" s="173" t="s">
        <v>177</v>
      </c>
      <c r="B66" s="107" t="s">
        <v>178</v>
      </c>
      <c r="C66" s="8" t="s">
        <v>134</v>
      </c>
      <c r="D66" s="14"/>
      <c r="E66" s="353" t="s">
        <v>156</v>
      </c>
      <c r="F66" s="353" t="s">
        <v>156</v>
      </c>
      <c r="G66" s="14"/>
      <c r="H66" s="15"/>
      <c r="I66" s="8"/>
      <c r="J66" s="99"/>
      <c r="K66" s="99"/>
      <c r="L66" s="99"/>
      <c r="M66" s="99"/>
      <c r="N66" s="65"/>
      <c r="O66" s="65"/>
      <c r="P66" s="100"/>
      <c r="Q66" s="100"/>
      <c r="R66" s="100"/>
      <c r="S66" s="46"/>
      <c r="T66" s="46"/>
      <c r="U66" s="46"/>
      <c r="V66" s="318"/>
      <c r="W66" s="318"/>
      <c r="X66" s="318"/>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row>
    <row r="67" spans="1:127" x14ac:dyDescent="0.35">
      <c r="A67" s="173" t="s">
        <v>179</v>
      </c>
      <c r="B67" s="107" t="s">
        <v>180</v>
      </c>
      <c r="C67" s="8" t="s">
        <v>134</v>
      </c>
      <c r="D67" s="14"/>
      <c r="E67" s="353" t="s">
        <v>156</v>
      </c>
      <c r="F67" s="353" t="s">
        <v>156</v>
      </c>
      <c r="G67" s="14"/>
      <c r="H67" s="15"/>
      <c r="I67" s="8"/>
      <c r="J67" s="99"/>
      <c r="K67" s="99"/>
      <c r="L67" s="99"/>
      <c r="M67" s="99"/>
      <c r="N67" s="65"/>
      <c r="O67" s="65"/>
      <c r="P67" s="100"/>
      <c r="Q67" s="100"/>
      <c r="R67" s="100"/>
      <c r="S67" s="46"/>
      <c r="T67" s="46"/>
      <c r="U67" s="46"/>
      <c r="V67" s="318"/>
      <c r="W67" s="318"/>
      <c r="X67" s="318"/>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row>
    <row r="68" spans="1:127" x14ac:dyDescent="0.35">
      <c r="A68" s="173" t="s">
        <v>181</v>
      </c>
      <c r="B68" s="107" t="s">
        <v>182</v>
      </c>
      <c r="C68" s="8" t="s">
        <v>134</v>
      </c>
      <c r="D68" s="14"/>
      <c r="E68" s="353" t="s">
        <v>156</v>
      </c>
      <c r="F68" s="353" t="s">
        <v>156</v>
      </c>
      <c r="G68" s="14"/>
      <c r="H68" s="15"/>
      <c r="I68" s="8"/>
      <c r="J68" s="99"/>
      <c r="K68" s="99"/>
      <c r="L68" s="99"/>
      <c r="M68" s="99"/>
      <c r="N68" s="65"/>
      <c r="O68" s="65"/>
      <c r="P68" s="100"/>
      <c r="Q68" s="100"/>
      <c r="R68" s="100"/>
      <c r="S68" s="46"/>
      <c r="T68" s="46"/>
      <c r="U68" s="46"/>
      <c r="V68" s="318"/>
      <c r="W68" s="318"/>
      <c r="X68" s="318"/>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row>
    <row r="69" spans="1:127" x14ac:dyDescent="0.35">
      <c r="A69" s="498"/>
      <c r="B69" s="499"/>
      <c r="C69" s="107" t="s">
        <v>183</v>
      </c>
      <c r="D69" s="61">
        <f>SUM(D50:D68)</f>
        <v>0</v>
      </c>
      <c r="E69" s="500"/>
      <c r="F69" s="488"/>
      <c r="G69" s="61">
        <f>SUM(G50:G68)</f>
        <v>0</v>
      </c>
      <c r="H69" s="63">
        <f>SUM(H50:J68)</f>
        <v>0</v>
      </c>
      <c r="I69" s="174"/>
      <c r="J69" s="46"/>
      <c r="K69" s="46"/>
      <c r="L69" s="46"/>
      <c r="M69" s="46"/>
      <c r="N69" s="65"/>
      <c r="O69" s="65"/>
      <c r="P69" s="65"/>
      <c r="Q69" s="65"/>
      <c r="R69" s="65"/>
      <c r="S69" s="65"/>
      <c r="T69" s="65"/>
      <c r="U69" s="65"/>
      <c r="V69" s="320"/>
      <c r="W69" s="320"/>
      <c r="X69" s="320"/>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row>
    <row r="70" spans="1:127" x14ac:dyDescent="0.35">
      <c r="A70" s="498"/>
      <c r="B70" s="499"/>
      <c r="C70" s="175" t="s">
        <v>184</v>
      </c>
      <c r="D70" s="217" t="e">
        <f>D69/C9</f>
        <v>#DIV/0!</v>
      </c>
      <c r="E70" s="501"/>
      <c r="F70" s="490"/>
      <c r="G70" s="217" t="e">
        <f>G69/C9</f>
        <v>#DIV/0!</v>
      </c>
      <c r="H70" s="218" t="e">
        <f>H69/C9</f>
        <v>#DIV/0!</v>
      </c>
      <c r="I70" s="174"/>
      <c r="J70" s="46"/>
      <c r="K70" s="46"/>
      <c r="L70" s="46"/>
      <c r="M70" s="46"/>
      <c r="N70" s="90"/>
      <c r="O70" s="90"/>
      <c r="P70" s="90"/>
      <c r="Q70" s="90"/>
      <c r="R70" s="90"/>
      <c r="S70" s="90"/>
      <c r="T70" s="90"/>
      <c r="U70" s="90"/>
      <c r="V70" s="321"/>
      <c r="W70" s="321"/>
      <c r="X70" s="321"/>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row>
    <row r="71" spans="1:127" ht="30" customHeight="1" x14ac:dyDescent="0.35">
      <c r="A71" s="133">
        <v>6</v>
      </c>
      <c r="B71" s="157" t="s">
        <v>290</v>
      </c>
      <c r="C71" s="273" t="s">
        <v>304</v>
      </c>
      <c r="D71" s="274"/>
      <c r="E71" s="274"/>
      <c r="F71" s="274"/>
      <c r="G71" s="274"/>
      <c r="H71" s="274"/>
      <c r="I71" s="274"/>
      <c r="J71" s="274"/>
      <c r="K71" s="274"/>
      <c r="L71" s="274"/>
      <c r="M71" s="274"/>
      <c r="N71" s="274"/>
      <c r="O71" s="274"/>
      <c r="P71" s="274"/>
      <c r="Q71" s="274"/>
      <c r="R71" s="274"/>
      <c r="S71" s="274"/>
      <c r="T71" s="437"/>
      <c r="U71" s="438"/>
      <c r="V71" s="439"/>
      <c r="W71" s="439"/>
      <c r="X71" s="439"/>
      <c r="Y71" s="86"/>
      <c r="Z71" s="86"/>
      <c r="AA71" s="8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row>
    <row r="72" spans="1:127" ht="46.5" customHeight="1" x14ac:dyDescent="0.35">
      <c r="A72" s="12"/>
      <c r="B72" s="494" t="s">
        <v>186</v>
      </c>
      <c r="C72" s="465" t="s">
        <v>187</v>
      </c>
      <c r="D72" s="109" t="s">
        <v>188</v>
      </c>
      <c r="E72" s="503" t="s">
        <v>189</v>
      </c>
      <c r="F72" s="504"/>
      <c r="G72" s="468" t="s">
        <v>190</v>
      </c>
      <c r="H72" s="469"/>
      <c r="I72" s="469"/>
      <c r="J72" s="469"/>
      <c r="K72" s="469"/>
      <c r="L72" s="469"/>
      <c r="M72" s="469"/>
      <c r="N72" s="470"/>
      <c r="O72" s="471" t="s">
        <v>191</v>
      </c>
      <c r="P72" s="471"/>
      <c r="Q72" s="471"/>
      <c r="R72" s="471"/>
      <c r="S72" s="465" t="s">
        <v>192</v>
      </c>
      <c r="T72" s="110" t="s">
        <v>193</v>
      </c>
      <c r="U72" s="208"/>
      <c r="V72" s="439"/>
      <c r="W72" s="439"/>
      <c r="X72" s="439"/>
      <c r="Y72" s="91"/>
      <c r="Z72" s="91"/>
      <c r="AA72" s="91"/>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row>
    <row r="73" spans="1:127" x14ac:dyDescent="0.35">
      <c r="A73" s="67"/>
      <c r="B73" s="494"/>
      <c r="C73" s="465"/>
      <c r="D73" s="496" t="s">
        <v>194</v>
      </c>
      <c r="E73" s="505"/>
      <c r="F73" s="497"/>
      <c r="G73" s="496" t="s">
        <v>195</v>
      </c>
      <c r="H73" s="505"/>
      <c r="I73" s="505"/>
      <c r="J73" s="505"/>
      <c r="K73" s="505"/>
      <c r="L73" s="505"/>
      <c r="M73" s="505"/>
      <c r="N73" s="497"/>
      <c r="O73" s="472" t="s">
        <v>196</v>
      </c>
      <c r="P73" s="472"/>
      <c r="Q73" s="472"/>
      <c r="R73" s="472"/>
      <c r="S73" s="466"/>
      <c r="T73" s="111" t="s">
        <v>197</v>
      </c>
      <c r="U73" s="111" t="s">
        <v>198</v>
      </c>
      <c r="V73" s="425" t="s">
        <v>297</v>
      </c>
      <c r="W73" s="440"/>
      <c r="X73" s="441"/>
      <c r="Y73" s="91"/>
      <c r="Z73" s="92"/>
      <c r="AA73" s="92"/>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row>
    <row r="74" spans="1:127" x14ac:dyDescent="0.35">
      <c r="A74" s="68"/>
      <c r="B74" s="495"/>
      <c r="C74" s="502"/>
      <c r="D74" s="107" t="s">
        <v>200</v>
      </c>
      <c r="E74" s="107" t="s">
        <v>201</v>
      </c>
      <c r="F74" s="107" t="s">
        <v>202</v>
      </c>
      <c r="G74" s="107" t="s">
        <v>203</v>
      </c>
      <c r="H74" s="107" t="s">
        <v>204</v>
      </c>
      <c r="I74" s="107" t="s">
        <v>205</v>
      </c>
      <c r="J74" s="107" t="s">
        <v>206</v>
      </c>
      <c r="K74" s="107" t="s">
        <v>207</v>
      </c>
      <c r="L74" s="496" t="s">
        <v>208</v>
      </c>
      <c r="M74" s="497"/>
      <c r="N74" s="107" t="s">
        <v>209</v>
      </c>
      <c r="O74" s="107" t="s">
        <v>210</v>
      </c>
      <c r="P74" s="107" t="s">
        <v>211</v>
      </c>
      <c r="Q74" s="107" t="s">
        <v>212</v>
      </c>
      <c r="R74" s="107" t="s">
        <v>213</v>
      </c>
      <c r="S74" s="467"/>
      <c r="T74" s="112"/>
      <c r="U74" s="112"/>
      <c r="V74" s="426"/>
      <c r="W74" s="442"/>
      <c r="X74" s="443"/>
      <c r="Y74" s="91"/>
      <c r="Z74" s="92"/>
      <c r="AA74" s="92"/>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row>
    <row r="75" spans="1:127" ht="30" customHeight="1" x14ac:dyDescent="0.35">
      <c r="A75" s="532"/>
      <c r="B75" s="529" t="s">
        <v>150</v>
      </c>
      <c r="C75" s="531" t="s">
        <v>214</v>
      </c>
      <c r="D75" s="247" t="s">
        <v>303</v>
      </c>
      <c r="E75" s="481"/>
      <c r="F75" s="482"/>
      <c r="G75" s="482"/>
      <c r="H75" s="482"/>
      <c r="I75" s="482"/>
      <c r="J75" s="482"/>
      <c r="K75" s="482"/>
      <c r="L75" s="487"/>
      <c r="M75" s="487"/>
      <c r="N75" s="488"/>
      <c r="O75" s="481"/>
      <c r="P75" s="482"/>
      <c r="Q75" s="482"/>
      <c r="R75" s="483"/>
      <c r="S75" s="473">
        <f>D76</f>
        <v>123000</v>
      </c>
      <c r="T75" s="427"/>
      <c r="U75" s="429">
        <f>246</f>
        <v>246</v>
      </c>
      <c r="V75" s="431" t="s">
        <v>215</v>
      </c>
      <c r="W75" s="442"/>
      <c r="X75" s="443"/>
      <c r="Y75" s="91"/>
      <c r="Z75" s="92"/>
      <c r="AA75" s="92"/>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row>
    <row r="76" spans="1:127" x14ac:dyDescent="0.35">
      <c r="A76" s="495"/>
      <c r="B76" s="530"/>
      <c r="C76" s="531"/>
      <c r="D76" s="248">
        <f>D49*U75</f>
        <v>123000</v>
      </c>
      <c r="E76" s="533"/>
      <c r="F76" s="534"/>
      <c r="G76" s="534"/>
      <c r="H76" s="534"/>
      <c r="I76" s="534"/>
      <c r="J76" s="534"/>
      <c r="K76" s="534"/>
      <c r="L76" s="489"/>
      <c r="M76" s="489"/>
      <c r="N76" s="490"/>
      <c r="O76" s="484"/>
      <c r="P76" s="485"/>
      <c r="Q76" s="485"/>
      <c r="R76" s="486"/>
      <c r="S76" s="474"/>
      <c r="T76" s="428"/>
      <c r="U76" s="430"/>
      <c r="V76" s="432"/>
      <c r="W76" s="444"/>
      <c r="X76" s="445"/>
      <c r="Y76" s="91"/>
      <c r="Z76" s="92"/>
      <c r="AA76" s="92"/>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row>
    <row r="77" spans="1:127" ht="30" customHeight="1" x14ac:dyDescent="0.35">
      <c r="A77" s="173">
        <v>0.1</v>
      </c>
      <c r="B77" s="6" t="s">
        <v>155</v>
      </c>
      <c r="C77" s="243"/>
      <c r="D77" s="141"/>
      <c r="E77" s="141"/>
      <c r="F77" s="141"/>
      <c r="G77" s="141"/>
      <c r="H77" s="141"/>
      <c r="I77" s="141"/>
      <c r="J77" s="141"/>
      <c r="K77" s="141"/>
      <c r="L77" s="141"/>
      <c r="M77" s="141"/>
      <c r="N77" s="141"/>
      <c r="O77" s="66" t="s">
        <v>216</v>
      </c>
      <c r="P77" s="10"/>
      <c r="Q77" s="10"/>
      <c r="R77" s="10"/>
      <c r="S77" s="117">
        <f>SUM(O77:R77)</f>
        <v>0</v>
      </c>
      <c r="T77" s="10"/>
      <c r="U77" s="11"/>
      <c r="V77" s="309"/>
      <c r="W77" s="312"/>
      <c r="X77" s="313"/>
      <c r="Y77" s="214"/>
      <c r="Z77" s="93"/>
      <c r="AA77" s="93"/>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row>
    <row r="78" spans="1:127" x14ac:dyDescent="0.35">
      <c r="A78" s="173">
        <v>0.2</v>
      </c>
      <c r="B78" s="107" t="s">
        <v>157</v>
      </c>
      <c r="C78" s="140"/>
      <c r="D78" s="141"/>
      <c r="E78" s="141"/>
      <c r="F78" s="141"/>
      <c r="G78" s="141"/>
      <c r="H78" s="141"/>
      <c r="I78" s="141"/>
      <c r="J78" s="141"/>
      <c r="K78" s="141"/>
      <c r="L78" s="141"/>
      <c r="M78" s="141"/>
      <c r="N78" s="141"/>
      <c r="O78" s="11"/>
      <c r="P78" s="11"/>
      <c r="Q78" s="11"/>
      <c r="R78" s="11"/>
      <c r="S78" s="118">
        <f>SUM(O78:R78)</f>
        <v>0</v>
      </c>
      <c r="T78" s="11"/>
      <c r="U78" s="11"/>
      <c r="V78" s="309"/>
      <c r="W78" s="312"/>
      <c r="X78" s="313"/>
      <c r="Y78" s="214"/>
      <c r="Z78" s="93"/>
      <c r="AA78" s="93"/>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row>
    <row r="79" spans="1:127" x14ac:dyDescent="0.35">
      <c r="A79" s="173">
        <v>0.3</v>
      </c>
      <c r="B79" s="107" t="s">
        <v>158</v>
      </c>
      <c r="C79" s="11"/>
      <c r="D79" s="11"/>
      <c r="E79" s="11"/>
      <c r="F79" s="11"/>
      <c r="G79" s="11"/>
      <c r="H79" s="11"/>
      <c r="I79" s="11"/>
      <c r="J79" s="11"/>
      <c r="K79" s="11"/>
      <c r="L79" s="142"/>
      <c r="M79" s="143"/>
      <c r="N79" s="143"/>
      <c r="O79" s="11"/>
      <c r="P79" s="11"/>
      <c r="Q79" s="11"/>
      <c r="R79" s="11"/>
      <c r="S79" s="118">
        <f>SUM(C79:R79)</f>
        <v>0</v>
      </c>
      <c r="T79" s="11"/>
      <c r="U79" s="11"/>
      <c r="V79" s="309"/>
      <c r="W79" s="312"/>
      <c r="X79" s="313"/>
      <c r="Y79" s="214"/>
      <c r="Z79" s="93"/>
      <c r="AA79" s="93"/>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row>
    <row r="80" spans="1:127" x14ac:dyDescent="0.35">
      <c r="A80" s="173">
        <v>0.4</v>
      </c>
      <c r="B80" s="107" t="s">
        <v>159</v>
      </c>
      <c r="C80" s="11"/>
      <c r="D80" s="11"/>
      <c r="E80" s="11"/>
      <c r="F80" s="11"/>
      <c r="G80" s="11"/>
      <c r="H80" s="11"/>
      <c r="I80" s="11"/>
      <c r="J80" s="11"/>
      <c r="K80" s="11"/>
      <c r="L80" s="144"/>
      <c r="M80" s="145"/>
      <c r="N80" s="145"/>
      <c r="O80" s="11"/>
      <c r="P80" s="11"/>
      <c r="Q80" s="11"/>
      <c r="R80" s="11"/>
      <c r="S80" s="118">
        <f t="shared" ref="S80:S96" si="0">SUM(C80:R80)</f>
        <v>0</v>
      </c>
      <c r="T80" s="11"/>
      <c r="U80" s="11"/>
      <c r="V80" s="309"/>
      <c r="W80" s="312"/>
      <c r="X80" s="313"/>
      <c r="Y80" s="214"/>
      <c r="Z80" s="93"/>
      <c r="AA80" s="93"/>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row>
    <row r="81" spans="1:127" x14ac:dyDescent="0.35">
      <c r="A81" s="173" t="s">
        <v>160</v>
      </c>
      <c r="B81" s="107" t="s">
        <v>161</v>
      </c>
      <c r="C81" s="11"/>
      <c r="D81" s="11"/>
      <c r="E81" s="11"/>
      <c r="F81" s="11"/>
      <c r="G81" s="11"/>
      <c r="H81" s="11"/>
      <c r="I81" s="11"/>
      <c r="J81" s="11"/>
      <c r="K81" s="11"/>
      <c r="L81" s="144"/>
      <c r="M81" s="145"/>
      <c r="N81" s="145"/>
      <c r="O81" s="11"/>
      <c r="P81" s="11"/>
      <c r="Q81" s="11"/>
      <c r="R81" s="11"/>
      <c r="S81" s="118">
        <f t="shared" si="0"/>
        <v>0</v>
      </c>
      <c r="T81" s="11"/>
      <c r="U81" s="11"/>
      <c r="V81" s="309"/>
      <c r="W81" s="312"/>
      <c r="X81" s="313"/>
      <c r="Y81" s="214"/>
      <c r="Z81" s="93"/>
      <c r="AA81" s="93"/>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row>
    <row r="82" spans="1:127" x14ac:dyDescent="0.35">
      <c r="A82" s="173">
        <v>2.1</v>
      </c>
      <c r="B82" s="107" t="s">
        <v>163</v>
      </c>
      <c r="C82" s="11"/>
      <c r="D82" s="11"/>
      <c r="E82" s="11"/>
      <c r="F82" s="11"/>
      <c r="G82" s="11"/>
      <c r="H82" s="11"/>
      <c r="I82" s="11"/>
      <c r="J82" s="11"/>
      <c r="K82" s="11"/>
      <c r="L82" s="144"/>
      <c r="M82" s="145"/>
      <c r="N82" s="145"/>
      <c r="O82" s="11"/>
      <c r="P82" s="11"/>
      <c r="Q82" s="11"/>
      <c r="R82" s="11"/>
      <c r="S82" s="118">
        <f t="shared" si="0"/>
        <v>0</v>
      </c>
      <c r="T82" s="11"/>
      <c r="U82" s="11"/>
      <c r="V82" s="309"/>
      <c r="W82" s="312"/>
      <c r="X82" s="313"/>
      <c r="Y82" s="214"/>
      <c r="Z82" s="93"/>
      <c r="AA82" s="93"/>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row>
    <row r="83" spans="1:127" x14ac:dyDescent="0.35">
      <c r="A83" s="173">
        <v>2.2000000000000002</v>
      </c>
      <c r="B83" s="107" t="s">
        <v>164</v>
      </c>
      <c r="C83" s="11"/>
      <c r="D83" s="11"/>
      <c r="E83" s="11"/>
      <c r="F83" s="11"/>
      <c r="G83" s="11"/>
      <c r="H83" s="11"/>
      <c r="I83" s="11"/>
      <c r="J83" s="11"/>
      <c r="K83" s="11"/>
      <c r="L83" s="144"/>
      <c r="M83" s="145"/>
      <c r="N83" s="145"/>
      <c r="O83" s="11"/>
      <c r="P83" s="11"/>
      <c r="Q83" s="11"/>
      <c r="R83" s="11"/>
      <c r="S83" s="118">
        <f t="shared" si="0"/>
        <v>0</v>
      </c>
      <c r="T83" s="11"/>
      <c r="U83" s="11"/>
      <c r="V83" s="309"/>
      <c r="W83" s="312"/>
      <c r="X83" s="313"/>
      <c r="Y83" s="214"/>
      <c r="Z83" s="93"/>
      <c r="AA83" s="93"/>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row>
    <row r="84" spans="1:127" x14ac:dyDescent="0.35">
      <c r="A84" s="173">
        <v>2.2999999999999998</v>
      </c>
      <c r="B84" s="107" t="s">
        <v>165</v>
      </c>
      <c r="C84" s="11"/>
      <c r="D84" s="11"/>
      <c r="E84" s="11"/>
      <c r="F84" s="11"/>
      <c r="G84" s="11"/>
      <c r="H84" s="11"/>
      <c r="I84" s="11"/>
      <c r="J84" s="11"/>
      <c r="K84" s="11"/>
      <c r="L84" s="144"/>
      <c r="M84" s="145"/>
      <c r="N84" s="145"/>
      <c r="O84" s="11"/>
      <c r="P84" s="11"/>
      <c r="Q84" s="11"/>
      <c r="R84" s="11"/>
      <c r="S84" s="118">
        <f t="shared" si="0"/>
        <v>0</v>
      </c>
      <c r="T84" s="11"/>
      <c r="U84" s="11"/>
      <c r="V84" s="309"/>
      <c r="W84" s="312"/>
      <c r="X84" s="313"/>
      <c r="Y84" s="214"/>
      <c r="Z84" s="93"/>
      <c r="AA84" s="93"/>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row>
    <row r="85" spans="1:127" x14ac:dyDescent="0.35">
      <c r="A85" s="173">
        <v>2.4</v>
      </c>
      <c r="B85" s="107" t="s">
        <v>166</v>
      </c>
      <c r="C85" s="11"/>
      <c r="D85" s="11"/>
      <c r="E85" s="11"/>
      <c r="F85" s="11"/>
      <c r="G85" s="11"/>
      <c r="H85" s="11"/>
      <c r="I85" s="11"/>
      <c r="J85" s="11"/>
      <c r="K85" s="11"/>
      <c r="L85" s="144"/>
      <c r="M85" s="145"/>
      <c r="N85" s="145"/>
      <c r="O85" s="11"/>
      <c r="P85" s="11"/>
      <c r="Q85" s="11"/>
      <c r="R85" s="11"/>
      <c r="S85" s="118">
        <f t="shared" si="0"/>
        <v>0</v>
      </c>
      <c r="T85" s="11"/>
      <c r="U85" s="11"/>
      <c r="V85" s="309"/>
      <c r="W85" s="312"/>
      <c r="X85" s="313"/>
      <c r="Y85" s="214"/>
      <c r="Z85" s="93"/>
      <c r="AA85" s="93"/>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row>
    <row r="86" spans="1:127" x14ac:dyDescent="0.35">
      <c r="A86" s="173">
        <v>2.5</v>
      </c>
      <c r="B86" s="107" t="s">
        <v>167</v>
      </c>
      <c r="C86" s="11"/>
      <c r="D86" s="11"/>
      <c r="E86" s="11"/>
      <c r="F86" s="11"/>
      <c r="G86" s="11"/>
      <c r="H86" s="11"/>
      <c r="I86" s="11"/>
      <c r="J86" s="11"/>
      <c r="K86" s="11"/>
      <c r="L86" s="144"/>
      <c r="M86" s="145"/>
      <c r="N86" s="145"/>
      <c r="O86" s="11"/>
      <c r="P86" s="11"/>
      <c r="Q86" s="11"/>
      <c r="R86" s="11"/>
      <c r="S86" s="118">
        <f t="shared" si="0"/>
        <v>0</v>
      </c>
      <c r="T86" s="11"/>
      <c r="U86" s="11"/>
      <c r="V86" s="309"/>
      <c r="W86" s="312"/>
      <c r="X86" s="313"/>
      <c r="Y86" s="214"/>
      <c r="Z86" s="93"/>
      <c r="AA86" s="93"/>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row>
    <row r="87" spans="1:127" ht="15" customHeight="1" x14ac:dyDescent="0.35">
      <c r="A87" s="173">
        <v>2.6</v>
      </c>
      <c r="B87" s="107" t="s">
        <v>168</v>
      </c>
      <c r="C87" s="11"/>
      <c r="D87" s="11"/>
      <c r="E87" s="11"/>
      <c r="F87" s="11"/>
      <c r="G87" s="11"/>
      <c r="H87" s="11"/>
      <c r="I87" s="11"/>
      <c r="J87" s="11"/>
      <c r="K87" s="11"/>
      <c r="L87" s="144"/>
      <c r="M87" s="145"/>
      <c r="N87" s="145"/>
      <c r="O87" s="11"/>
      <c r="P87" s="11"/>
      <c r="Q87" s="11"/>
      <c r="R87" s="11"/>
      <c r="S87" s="118">
        <f t="shared" si="0"/>
        <v>0</v>
      </c>
      <c r="T87" s="11"/>
      <c r="U87" s="11"/>
      <c r="V87" s="309"/>
      <c r="W87" s="312"/>
      <c r="X87" s="313"/>
      <c r="Y87" s="214"/>
      <c r="Z87" s="93"/>
      <c r="AA87" s="93"/>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row>
    <row r="88" spans="1:127" x14ac:dyDescent="0.35">
      <c r="A88" s="173">
        <v>2.7</v>
      </c>
      <c r="B88" s="107" t="s">
        <v>169</v>
      </c>
      <c r="C88" s="11"/>
      <c r="D88" s="11"/>
      <c r="E88" s="11"/>
      <c r="F88" s="11"/>
      <c r="G88" s="11"/>
      <c r="H88" s="11"/>
      <c r="I88" s="11"/>
      <c r="J88" s="11"/>
      <c r="K88" s="11"/>
      <c r="L88" s="144"/>
      <c r="M88" s="145"/>
      <c r="N88" s="145"/>
      <c r="O88" s="11"/>
      <c r="P88" s="11"/>
      <c r="Q88" s="11"/>
      <c r="R88" s="11"/>
      <c r="S88" s="118">
        <f t="shared" si="0"/>
        <v>0</v>
      </c>
      <c r="T88" s="11"/>
      <c r="U88" s="11"/>
      <c r="V88" s="309"/>
      <c r="W88" s="312"/>
      <c r="X88" s="313"/>
      <c r="Y88" s="214"/>
      <c r="Z88" s="93"/>
      <c r="AA88" s="93"/>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row>
    <row r="89" spans="1:127" x14ac:dyDescent="0.35">
      <c r="A89" s="173">
        <v>2.8</v>
      </c>
      <c r="B89" s="107" t="s">
        <v>170</v>
      </c>
      <c r="C89" s="11"/>
      <c r="D89" s="11"/>
      <c r="E89" s="11"/>
      <c r="F89" s="11"/>
      <c r="G89" s="11"/>
      <c r="H89" s="11"/>
      <c r="I89" s="11"/>
      <c r="J89" s="11"/>
      <c r="K89" s="11"/>
      <c r="L89" s="144"/>
      <c r="M89" s="145"/>
      <c r="N89" s="145"/>
      <c r="O89" s="11"/>
      <c r="P89" s="11"/>
      <c r="Q89" s="11"/>
      <c r="R89" s="11"/>
      <c r="S89" s="118">
        <f t="shared" si="0"/>
        <v>0</v>
      </c>
      <c r="T89" s="11"/>
      <c r="U89" s="11"/>
      <c r="V89" s="309"/>
      <c r="W89" s="312"/>
      <c r="X89" s="313"/>
      <c r="Y89" s="214"/>
      <c r="Z89" s="93"/>
      <c r="AA89" s="93"/>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row>
    <row r="90" spans="1:127" x14ac:dyDescent="0.35">
      <c r="A90" s="173" t="s">
        <v>171</v>
      </c>
      <c r="B90" s="107" t="s">
        <v>172</v>
      </c>
      <c r="C90" s="11"/>
      <c r="D90" s="11"/>
      <c r="E90" s="11"/>
      <c r="F90" s="11"/>
      <c r="G90" s="11"/>
      <c r="H90" s="11"/>
      <c r="I90" s="11"/>
      <c r="J90" s="11"/>
      <c r="K90" s="11"/>
      <c r="L90" s="144"/>
      <c r="M90" s="145"/>
      <c r="N90" s="145"/>
      <c r="O90" s="11"/>
      <c r="P90" s="11"/>
      <c r="Q90" s="11"/>
      <c r="R90" s="11"/>
      <c r="S90" s="118">
        <f t="shared" si="0"/>
        <v>0</v>
      </c>
      <c r="T90" s="11"/>
      <c r="U90" s="11"/>
      <c r="V90" s="309"/>
      <c r="W90" s="312"/>
      <c r="X90" s="313"/>
      <c r="Y90" s="214"/>
      <c r="Z90" s="93"/>
      <c r="AA90" s="93"/>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46"/>
      <c r="DL90" s="46"/>
      <c r="DM90" s="46"/>
      <c r="DN90" s="46"/>
      <c r="DO90" s="46"/>
      <c r="DP90" s="46"/>
      <c r="DQ90" s="46"/>
      <c r="DR90" s="46"/>
      <c r="DS90" s="46"/>
      <c r="DT90" s="46"/>
      <c r="DU90" s="46"/>
      <c r="DV90" s="46"/>
      <c r="DW90" s="46"/>
    </row>
    <row r="91" spans="1:127" ht="30" customHeight="1" x14ac:dyDescent="0.35">
      <c r="A91" s="173" t="s">
        <v>173</v>
      </c>
      <c r="B91" s="107" t="s">
        <v>174</v>
      </c>
      <c r="C91" s="11"/>
      <c r="D91" s="11"/>
      <c r="E91" s="11"/>
      <c r="F91" s="11"/>
      <c r="G91" s="11"/>
      <c r="H91" s="11"/>
      <c r="I91" s="11"/>
      <c r="J91" s="11"/>
      <c r="K91" s="11"/>
      <c r="L91" s="475" t="s">
        <v>306</v>
      </c>
      <c r="M91" s="476"/>
      <c r="N91" s="37" t="s">
        <v>217</v>
      </c>
      <c r="O91" s="11"/>
      <c r="P91" s="11"/>
      <c r="Q91" s="11"/>
      <c r="R91" s="11"/>
      <c r="S91" s="118">
        <f t="shared" si="0"/>
        <v>0</v>
      </c>
      <c r="T91" s="11"/>
      <c r="U91" s="11"/>
      <c r="V91" s="309"/>
      <c r="W91" s="312"/>
      <c r="X91" s="313"/>
      <c r="Y91" s="214"/>
      <c r="Z91" s="93"/>
      <c r="AA91" s="93"/>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46"/>
      <c r="DT91" s="46"/>
      <c r="DU91" s="46"/>
      <c r="DV91" s="46"/>
      <c r="DW91" s="46"/>
    </row>
    <row r="92" spans="1:127" ht="15" customHeight="1" x14ac:dyDescent="0.35">
      <c r="A92" s="173" t="s">
        <v>175</v>
      </c>
      <c r="B92" s="107" t="s">
        <v>176</v>
      </c>
      <c r="C92" s="11"/>
      <c r="D92" s="11"/>
      <c r="E92" s="11"/>
      <c r="F92" s="11"/>
      <c r="G92" s="11"/>
      <c r="H92" s="11"/>
      <c r="I92" s="11"/>
      <c r="J92" s="11"/>
      <c r="K92" s="11"/>
      <c r="L92" s="477"/>
      <c r="M92" s="478"/>
      <c r="N92" s="11"/>
      <c r="O92" s="11"/>
      <c r="P92" s="11"/>
      <c r="Q92" s="11"/>
      <c r="R92" s="11"/>
      <c r="S92" s="118">
        <f>SUM(C92:R92)</f>
        <v>0</v>
      </c>
      <c r="T92" s="11"/>
      <c r="U92" s="11"/>
      <c r="V92" s="309"/>
      <c r="W92" s="312"/>
      <c r="X92" s="313"/>
      <c r="Y92" s="214"/>
      <c r="Z92" s="93"/>
      <c r="AA92" s="93"/>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46"/>
      <c r="DL92" s="46"/>
      <c r="DM92" s="46"/>
      <c r="DN92" s="46"/>
      <c r="DO92" s="46"/>
      <c r="DP92" s="46"/>
      <c r="DQ92" s="46"/>
      <c r="DR92" s="46"/>
      <c r="DS92" s="46"/>
      <c r="DT92" s="46"/>
      <c r="DU92" s="46"/>
      <c r="DV92" s="46"/>
      <c r="DW92" s="46"/>
    </row>
    <row r="93" spans="1:127" x14ac:dyDescent="0.35">
      <c r="A93" s="173" t="s">
        <v>177</v>
      </c>
      <c r="B93" s="107" t="s">
        <v>178</v>
      </c>
      <c r="C93" s="11"/>
      <c r="D93" s="11"/>
      <c r="E93" s="11"/>
      <c r="F93" s="11"/>
      <c r="G93" s="11"/>
      <c r="H93" s="11"/>
      <c r="I93" s="11"/>
      <c r="J93" s="11"/>
      <c r="K93" s="11"/>
      <c r="L93" s="142"/>
      <c r="M93" s="143"/>
      <c r="N93" s="143"/>
      <c r="O93" s="11"/>
      <c r="P93" s="11"/>
      <c r="Q93" s="11"/>
      <c r="R93" s="11"/>
      <c r="S93" s="118">
        <f t="shared" si="0"/>
        <v>0</v>
      </c>
      <c r="T93" s="11"/>
      <c r="U93" s="11"/>
      <c r="V93" s="309"/>
      <c r="W93" s="312"/>
      <c r="X93" s="313"/>
      <c r="Y93" s="214"/>
      <c r="Z93" s="93"/>
      <c r="AA93" s="93"/>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46"/>
      <c r="DL93" s="46"/>
      <c r="DM93" s="46"/>
      <c r="DN93" s="46"/>
      <c r="DO93" s="46"/>
      <c r="DP93" s="46"/>
      <c r="DQ93" s="46"/>
      <c r="DR93" s="46"/>
      <c r="DS93" s="46"/>
      <c r="DT93" s="46"/>
      <c r="DU93" s="46"/>
      <c r="DV93" s="46"/>
      <c r="DW93" s="46"/>
    </row>
    <row r="94" spans="1:127" x14ac:dyDescent="0.35">
      <c r="A94" s="173" t="s">
        <v>179</v>
      </c>
      <c r="B94" s="107" t="s">
        <v>180</v>
      </c>
      <c r="C94" s="11"/>
      <c r="D94" s="11"/>
      <c r="E94" s="11"/>
      <c r="F94" s="11"/>
      <c r="G94" s="11"/>
      <c r="H94" s="11"/>
      <c r="I94" s="11"/>
      <c r="J94" s="11"/>
      <c r="K94" s="11"/>
      <c r="L94" s="144"/>
      <c r="M94" s="145"/>
      <c r="N94" s="145"/>
      <c r="O94" s="11"/>
      <c r="P94" s="11"/>
      <c r="Q94" s="11"/>
      <c r="R94" s="11"/>
      <c r="S94" s="118">
        <f t="shared" si="0"/>
        <v>0</v>
      </c>
      <c r="T94" s="11"/>
      <c r="U94" s="11"/>
      <c r="V94" s="309"/>
      <c r="W94" s="312"/>
      <c r="X94" s="313"/>
      <c r="Y94" s="214"/>
      <c r="Z94" s="93"/>
      <c r="AA94" s="93"/>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6"/>
      <c r="DU94" s="46"/>
      <c r="DV94" s="46"/>
      <c r="DW94" s="46"/>
    </row>
    <row r="95" spans="1:127" x14ac:dyDescent="0.35">
      <c r="A95" s="173" t="s">
        <v>181</v>
      </c>
      <c r="B95" s="107" t="s">
        <v>182</v>
      </c>
      <c r="C95" s="11"/>
      <c r="D95" s="11"/>
      <c r="E95" s="11"/>
      <c r="F95" s="11"/>
      <c r="G95" s="11"/>
      <c r="H95" s="11"/>
      <c r="I95" s="11"/>
      <c r="J95" s="11"/>
      <c r="K95" s="11"/>
      <c r="L95" s="146"/>
      <c r="M95" s="147"/>
      <c r="N95" s="147"/>
      <c r="O95" s="11"/>
      <c r="P95" s="11"/>
      <c r="Q95" s="11"/>
      <c r="R95" s="11"/>
      <c r="S95" s="118">
        <f t="shared" si="0"/>
        <v>0</v>
      </c>
      <c r="T95" s="11"/>
      <c r="U95" s="11"/>
      <c r="V95" s="309"/>
      <c r="W95" s="312"/>
      <c r="X95" s="313"/>
      <c r="Y95" s="214"/>
      <c r="Z95" s="93"/>
      <c r="AA95" s="93"/>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6"/>
      <c r="DU95" s="46"/>
      <c r="DV95" s="46"/>
      <c r="DW95" s="46"/>
    </row>
    <row r="96" spans="1:127" ht="45" customHeight="1" x14ac:dyDescent="0.35">
      <c r="A96" s="173" t="s">
        <v>218</v>
      </c>
      <c r="B96" s="121" t="s">
        <v>219</v>
      </c>
      <c r="C96" s="149"/>
      <c r="D96" s="150"/>
      <c r="E96" s="151"/>
      <c r="F96" s="21"/>
      <c r="G96" s="142"/>
      <c r="H96" s="143"/>
      <c r="I96" s="143"/>
      <c r="J96" s="143"/>
      <c r="K96" s="143"/>
      <c r="L96" s="143"/>
      <c r="M96" s="143"/>
      <c r="N96" s="143"/>
      <c r="O96" s="435"/>
      <c r="P96" s="435"/>
      <c r="Q96" s="435"/>
      <c r="R96" s="436"/>
      <c r="S96" s="118">
        <f t="shared" si="0"/>
        <v>0</v>
      </c>
      <c r="T96" s="148"/>
      <c r="U96" s="222"/>
      <c r="V96" s="310"/>
      <c r="W96" s="314"/>
      <c r="X96" s="313"/>
      <c r="Y96" s="214"/>
      <c r="Z96" s="93"/>
      <c r="AA96" s="93"/>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6"/>
      <c r="DU96" s="46"/>
      <c r="DV96" s="46"/>
      <c r="DW96" s="46"/>
    </row>
    <row r="97" spans="1:127" x14ac:dyDescent="0.35">
      <c r="A97" s="479"/>
      <c r="B97" s="176" t="s">
        <v>220</v>
      </c>
      <c r="C97" s="113">
        <f>SUM(C79:C95)</f>
        <v>0</v>
      </c>
      <c r="D97" s="113">
        <f>SUM(D79:D95)</f>
        <v>0</v>
      </c>
      <c r="E97" s="113">
        <f>SUM(E79:E95)</f>
        <v>0</v>
      </c>
      <c r="F97" s="113">
        <f>SUM(F79:F96)</f>
        <v>0</v>
      </c>
      <c r="G97" s="113">
        <f>SUM(G79:G95)</f>
        <v>0</v>
      </c>
      <c r="H97" s="113">
        <f>SUM(H79:H95)</f>
        <v>0</v>
      </c>
      <c r="I97" s="113">
        <f>SUM(I79:I95)</f>
        <v>0</v>
      </c>
      <c r="J97" s="113">
        <f>SUM(J79:J95)</f>
        <v>0</v>
      </c>
      <c r="K97" s="113">
        <f>SUM(K79:K95)</f>
        <v>0</v>
      </c>
      <c r="L97" s="461">
        <f>L92+M92</f>
        <v>0</v>
      </c>
      <c r="M97" s="462"/>
      <c r="N97" s="115">
        <f>N92</f>
        <v>0</v>
      </c>
      <c r="O97" s="113">
        <f>SUM(O77:O95)</f>
        <v>0</v>
      </c>
      <c r="P97" s="113">
        <f t="shared" ref="P97:R97" si="1">SUM(P77:P95)</f>
        <v>0</v>
      </c>
      <c r="Q97" s="113">
        <f t="shared" si="1"/>
        <v>0</v>
      </c>
      <c r="R97" s="113">
        <f t="shared" si="1"/>
        <v>0</v>
      </c>
      <c r="S97" s="113">
        <f>SUM(S77:S96)</f>
        <v>0</v>
      </c>
      <c r="T97" s="113">
        <f>SUM(T77:T96)</f>
        <v>0</v>
      </c>
      <c r="U97" s="222"/>
      <c r="V97" s="310"/>
      <c r="W97" s="312"/>
      <c r="X97" s="312"/>
      <c r="Y97" s="93"/>
      <c r="Z97" s="93"/>
      <c r="AA97" s="93"/>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row>
    <row r="98" spans="1:127" x14ac:dyDescent="0.35">
      <c r="A98" s="480"/>
      <c r="B98" s="177" t="s">
        <v>221</v>
      </c>
      <c r="C98" s="114" t="e">
        <f>C97/C9</f>
        <v>#DIV/0!</v>
      </c>
      <c r="D98" s="114" t="e">
        <f>D97/C9</f>
        <v>#DIV/0!</v>
      </c>
      <c r="E98" s="114" t="e">
        <f>E97/C9</f>
        <v>#DIV/0!</v>
      </c>
      <c r="F98" s="114" t="e">
        <f>F97/C9</f>
        <v>#DIV/0!</v>
      </c>
      <c r="G98" s="114" t="e">
        <f>G97/C9</f>
        <v>#DIV/0!</v>
      </c>
      <c r="H98" s="114" t="e">
        <f>H97/C9</f>
        <v>#DIV/0!</v>
      </c>
      <c r="I98" s="114" t="e">
        <f>I97/C9</f>
        <v>#DIV/0!</v>
      </c>
      <c r="J98" s="116" t="e">
        <f>J97/C9</f>
        <v>#DIV/0!</v>
      </c>
      <c r="K98" s="114" t="e">
        <f>K97/C9</f>
        <v>#DIV/0!</v>
      </c>
      <c r="L98" s="463" t="e">
        <f>L97/C9</f>
        <v>#DIV/0!</v>
      </c>
      <c r="M98" s="464"/>
      <c r="N98" s="116" t="e">
        <f>N97/C9</f>
        <v>#DIV/0!</v>
      </c>
      <c r="O98" s="114" t="e">
        <f>O97/C9</f>
        <v>#DIV/0!</v>
      </c>
      <c r="P98" s="114" t="e">
        <f>P97/C9</f>
        <v>#DIV/0!</v>
      </c>
      <c r="Q98" s="114" t="e">
        <f>Q97/C9</f>
        <v>#DIV/0!</v>
      </c>
      <c r="R98" s="114" t="e">
        <f>R97/C9</f>
        <v>#DIV/0!</v>
      </c>
      <c r="S98" s="114" t="e">
        <f>S97/C9</f>
        <v>#DIV/0!</v>
      </c>
      <c r="T98" s="114" t="e">
        <f>T97/C9</f>
        <v>#DIV/0!</v>
      </c>
      <c r="U98" s="223"/>
      <c r="V98" s="311"/>
      <c r="W98" s="315"/>
      <c r="X98" s="315"/>
      <c r="Y98" s="94"/>
      <c r="Z98" s="94"/>
      <c r="AA98" s="94"/>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row>
    <row r="99" spans="1:127" x14ac:dyDescent="0.35">
      <c r="A99" s="46"/>
      <c r="B99" s="46"/>
      <c r="C99" s="82"/>
      <c r="D99" s="82"/>
      <c r="E99" s="82"/>
      <c r="F99" s="82"/>
      <c r="G99" s="82"/>
      <c r="H99" s="82"/>
      <c r="I99" s="46"/>
      <c r="J99" s="434"/>
      <c r="K99" s="434"/>
      <c r="L99" s="46"/>
      <c r="M99" s="46"/>
      <c r="N99" s="46"/>
      <c r="O99" s="46"/>
      <c r="P99" s="46"/>
      <c r="Q99" s="46"/>
      <c r="R99" s="46"/>
      <c r="S99" s="46"/>
      <c r="T99" s="46"/>
      <c r="U99" s="46"/>
      <c r="V99" s="46"/>
      <c r="W99" s="46"/>
      <c r="X99" s="434"/>
      <c r="Y99" s="434"/>
      <c r="Z99" s="434"/>
      <c r="AA99" s="434"/>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row>
    <row r="100" spans="1:127" x14ac:dyDescent="0.35">
      <c r="A100" s="46"/>
      <c r="B100" s="46"/>
      <c r="C100" s="46"/>
      <c r="D100" s="46"/>
      <c r="E100" s="46"/>
      <c r="F100" s="46"/>
      <c r="G100" s="46"/>
      <c r="H100" s="46"/>
      <c r="I100" s="46"/>
      <c r="J100" s="434"/>
      <c r="K100" s="434"/>
      <c r="L100" s="46"/>
      <c r="M100" s="46"/>
      <c r="N100" s="46"/>
      <c r="O100" s="46"/>
      <c r="P100" s="46"/>
      <c r="Q100" s="46"/>
      <c r="R100" s="46"/>
      <c r="S100" s="46"/>
      <c r="T100" s="46"/>
      <c r="U100" s="46"/>
      <c r="V100" s="46"/>
      <c r="W100" s="46"/>
      <c r="X100" s="434"/>
      <c r="Y100" s="434"/>
      <c r="Z100" s="434"/>
      <c r="AA100" s="434"/>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46"/>
      <c r="DL100" s="46"/>
      <c r="DM100" s="46"/>
      <c r="DN100" s="46"/>
      <c r="DO100" s="46"/>
      <c r="DP100" s="46"/>
      <c r="DQ100" s="46"/>
    </row>
    <row r="101" spans="1:127" x14ac:dyDescent="0.35">
      <c r="A101" s="46"/>
      <c r="B101" s="46"/>
      <c r="C101" s="46"/>
      <c r="D101" s="46"/>
      <c r="E101" s="46"/>
      <c r="F101" s="46"/>
      <c r="G101" s="46"/>
      <c r="H101" s="46"/>
      <c r="I101" s="46"/>
      <c r="J101" s="434"/>
      <c r="K101" s="434"/>
      <c r="L101" s="46"/>
      <c r="M101" s="46"/>
      <c r="N101" s="46"/>
      <c r="O101" s="46"/>
      <c r="P101" s="46"/>
      <c r="Q101" s="46"/>
      <c r="R101" s="46"/>
      <c r="S101" s="46"/>
      <c r="T101" s="46"/>
      <c r="U101" s="46"/>
      <c r="V101" s="46"/>
      <c r="W101" s="46"/>
      <c r="X101" s="434"/>
      <c r="Y101" s="434"/>
      <c r="Z101" s="434"/>
      <c r="AA101" s="434"/>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6"/>
      <c r="CD101" s="46"/>
      <c r="CE101" s="46"/>
      <c r="CF101" s="46"/>
      <c r="CG101" s="46"/>
      <c r="CH101" s="46"/>
      <c r="CI101" s="46"/>
      <c r="CJ101" s="46"/>
      <c r="CK101" s="46"/>
      <c r="CL101" s="46"/>
      <c r="CM101" s="46"/>
      <c r="CN101" s="46"/>
      <c r="CO101" s="46"/>
      <c r="CP101" s="46"/>
      <c r="CQ101" s="46"/>
      <c r="CR101" s="46"/>
      <c r="CS101" s="46"/>
      <c r="CT101" s="46"/>
      <c r="CU101" s="46"/>
      <c r="CV101" s="46"/>
      <c r="CW101" s="46"/>
      <c r="CX101" s="46"/>
      <c r="CY101" s="46"/>
      <c r="CZ101" s="46"/>
      <c r="DA101" s="46"/>
      <c r="DB101" s="46"/>
      <c r="DC101" s="46"/>
      <c r="DD101" s="46"/>
      <c r="DE101" s="46"/>
      <c r="DF101" s="46"/>
      <c r="DG101" s="46"/>
      <c r="DH101" s="46"/>
      <c r="DI101" s="46"/>
      <c r="DJ101" s="46"/>
      <c r="DK101" s="46"/>
      <c r="DL101" s="46"/>
      <c r="DM101" s="46"/>
      <c r="DN101" s="46"/>
      <c r="DO101" s="46"/>
      <c r="DP101" s="46"/>
      <c r="DQ101" s="46"/>
    </row>
    <row r="102" spans="1:127" x14ac:dyDescent="0.35">
      <c r="A102" s="46"/>
      <c r="B102" s="46"/>
      <c r="C102" s="46"/>
      <c r="D102" s="46"/>
      <c r="E102" s="46"/>
      <c r="F102" s="46"/>
      <c r="G102" s="46"/>
      <c r="H102" s="46"/>
      <c r="I102" s="46"/>
      <c r="J102" s="434"/>
      <c r="K102" s="434"/>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6"/>
      <c r="CD102" s="46"/>
      <c r="CE102" s="46"/>
      <c r="CF102" s="46"/>
      <c r="CG102" s="46"/>
      <c r="CH102" s="46"/>
      <c r="CI102" s="46"/>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46"/>
      <c r="DL102" s="46"/>
      <c r="DM102" s="46"/>
      <c r="DN102" s="46"/>
      <c r="DO102" s="46"/>
      <c r="DP102" s="46"/>
      <c r="DQ102" s="46"/>
    </row>
    <row r="103" spans="1:127" x14ac:dyDescent="0.35">
      <c r="A103" s="46"/>
      <c r="B103" s="46"/>
      <c r="C103" s="46"/>
      <c r="D103" s="46"/>
      <c r="E103" s="46"/>
      <c r="F103" s="46"/>
      <c r="G103" s="46"/>
      <c r="H103" s="46"/>
      <c r="I103" s="46"/>
      <c r="J103" s="434"/>
      <c r="K103" s="434"/>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row>
    <row r="104" spans="1:127" x14ac:dyDescent="0.35">
      <c r="A104" s="46"/>
      <c r="B104" s="46"/>
      <c r="C104" s="46"/>
      <c r="D104" s="46"/>
      <c r="E104" s="46"/>
      <c r="F104" s="46"/>
      <c r="G104" s="46"/>
      <c r="H104" s="46"/>
      <c r="I104" s="46"/>
      <c r="J104" s="434"/>
      <c r="K104" s="434"/>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row>
    <row r="105" spans="1:127" x14ac:dyDescent="0.3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row>
    <row r="106" spans="1:127" x14ac:dyDescent="0.3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row>
    <row r="107" spans="1:127" x14ac:dyDescent="0.3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46"/>
      <c r="DL107" s="46"/>
      <c r="DM107" s="46"/>
      <c r="DN107" s="46"/>
      <c r="DO107" s="46"/>
      <c r="DP107" s="46"/>
      <c r="DQ107" s="46"/>
    </row>
    <row r="108" spans="1:127" x14ac:dyDescent="0.3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6"/>
      <c r="DO108" s="46"/>
      <c r="DP108" s="46"/>
      <c r="DQ108" s="46"/>
    </row>
    <row r="109" spans="1:127" x14ac:dyDescent="0.3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46"/>
      <c r="DF109" s="46"/>
      <c r="DG109" s="46"/>
      <c r="DH109" s="46"/>
      <c r="DI109" s="46"/>
      <c r="DJ109" s="46"/>
      <c r="DK109" s="46"/>
      <c r="DL109" s="46"/>
      <c r="DM109" s="46"/>
      <c r="DN109" s="46"/>
      <c r="DO109" s="46"/>
      <c r="DP109" s="46"/>
      <c r="DQ109" s="46"/>
    </row>
    <row r="110" spans="1:127" x14ac:dyDescent="0.3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row>
    <row r="111" spans="1:127" x14ac:dyDescent="0.3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46"/>
      <c r="DJ111" s="46"/>
      <c r="DK111" s="46"/>
      <c r="DL111" s="46"/>
      <c r="DM111" s="46"/>
      <c r="DN111" s="46"/>
      <c r="DO111" s="46"/>
      <c r="DP111" s="46"/>
      <c r="DQ111" s="46"/>
    </row>
    <row r="112" spans="1:127" x14ac:dyDescent="0.3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row>
    <row r="113" spans="1:121" x14ac:dyDescent="0.3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row>
    <row r="114" spans="1:121" x14ac:dyDescent="0.3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row>
    <row r="115" spans="1:121" x14ac:dyDescent="0.3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row>
    <row r="116" spans="1:121" x14ac:dyDescent="0.3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row>
    <row r="117" spans="1:121" x14ac:dyDescent="0.3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row>
    <row r="118" spans="1:121" x14ac:dyDescent="0.3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6"/>
      <c r="DO118" s="46"/>
      <c r="DP118" s="46"/>
      <c r="DQ118" s="46"/>
    </row>
    <row r="119" spans="1:121" x14ac:dyDescent="0.3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row>
    <row r="120" spans="1:121" x14ac:dyDescent="0.3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row>
    <row r="121" spans="1:121" x14ac:dyDescent="0.3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row>
    <row r="122" spans="1:121" x14ac:dyDescent="0.3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46"/>
      <c r="DL122" s="46"/>
      <c r="DM122" s="46"/>
      <c r="DN122" s="46"/>
      <c r="DO122" s="46"/>
      <c r="DP122" s="46"/>
      <c r="DQ122" s="46"/>
    </row>
    <row r="123" spans="1:121" x14ac:dyDescent="0.3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6"/>
      <c r="DQ123" s="46"/>
    </row>
    <row r="124" spans="1:121" x14ac:dyDescent="0.3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row>
    <row r="125" spans="1:121" x14ac:dyDescent="0.3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row>
    <row r="126" spans="1:121" x14ac:dyDescent="0.3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row>
    <row r="127" spans="1:121" x14ac:dyDescent="0.3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row>
    <row r="128" spans="1:121" x14ac:dyDescent="0.3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row>
    <row r="129" spans="1:121" x14ac:dyDescent="0.3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c r="DG129" s="46"/>
      <c r="DH129" s="46"/>
      <c r="DI129" s="46"/>
      <c r="DJ129" s="46"/>
      <c r="DK129" s="46"/>
      <c r="DL129" s="46"/>
      <c r="DM129" s="46"/>
      <c r="DN129" s="46"/>
      <c r="DO129" s="46"/>
      <c r="DP129" s="46"/>
      <c r="DQ129" s="46"/>
    </row>
    <row r="130" spans="1:121" x14ac:dyDescent="0.3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46"/>
      <c r="DH130" s="46"/>
      <c r="DI130" s="46"/>
      <c r="DJ130" s="46"/>
      <c r="DK130" s="46"/>
      <c r="DL130" s="46"/>
      <c r="DM130" s="46"/>
      <c r="DN130" s="46"/>
      <c r="DO130" s="46"/>
      <c r="DP130" s="46"/>
      <c r="DQ130" s="46"/>
    </row>
    <row r="131" spans="1:121" x14ac:dyDescent="0.3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c r="DO131" s="46"/>
      <c r="DP131" s="46"/>
      <c r="DQ131" s="46"/>
    </row>
    <row r="132" spans="1:121" x14ac:dyDescent="0.3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c r="DG132" s="46"/>
      <c r="DH132" s="46"/>
      <c r="DI132" s="46"/>
      <c r="DJ132" s="46"/>
      <c r="DK132" s="46"/>
      <c r="DL132" s="46"/>
      <c r="DM132" s="46"/>
      <c r="DN132" s="46"/>
      <c r="DO132" s="46"/>
      <c r="DP132" s="46"/>
      <c r="DQ132" s="46"/>
    </row>
    <row r="133" spans="1:121" x14ac:dyDescent="0.3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row>
    <row r="134" spans="1:121" x14ac:dyDescent="0.3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c r="DG134" s="46"/>
      <c r="DH134" s="46"/>
      <c r="DI134" s="46"/>
      <c r="DJ134" s="46"/>
      <c r="DK134" s="46"/>
      <c r="DL134" s="46"/>
      <c r="DM134" s="46"/>
      <c r="DN134" s="46"/>
      <c r="DO134" s="46"/>
      <c r="DP134" s="46"/>
      <c r="DQ134" s="46"/>
    </row>
    <row r="135" spans="1:121" x14ac:dyDescent="0.3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c r="DG135" s="46"/>
      <c r="DH135" s="46"/>
      <c r="DI135" s="46"/>
      <c r="DJ135" s="46"/>
      <c r="DK135" s="46"/>
      <c r="DL135" s="46"/>
      <c r="DM135" s="46"/>
      <c r="DN135" s="46"/>
      <c r="DO135" s="46"/>
      <c r="DP135" s="46"/>
      <c r="DQ135" s="46"/>
    </row>
    <row r="136" spans="1:121" x14ac:dyDescent="0.3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6"/>
      <c r="DM136" s="46"/>
      <c r="DN136" s="46"/>
      <c r="DO136" s="46"/>
      <c r="DP136" s="46"/>
      <c r="DQ136" s="46"/>
    </row>
    <row r="137" spans="1:121" x14ac:dyDescent="0.3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6"/>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row>
    <row r="138" spans="1:121" x14ac:dyDescent="0.3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row>
    <row r="139" spans="1:121" x14ac:dyDescent="0.3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c r="CH139" s="46"/>
      <c r="CI139" s="46"/>
      <c r="CJ139" s="46"/>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row>
    <row r="140" spans="1:121" x14ac:dyDescent="0.3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row>
    <row r="141" spans="1:121" x14ac:dyDescent="0.3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row>
    <row r="142" spans="1:121" x14ac:dyDescent="0.3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6"/>
      <c r="DG142" s="46"/>
      <c r="DH142" s="46"/>
      <c r="DI142" s="46"/>
      <c r="DJ142" s="46"/>
      <c r="DK142" s="46"/>
      <c r="DL142" s="46"/>
      <c r="DM142" s="46"/>
      <c r="DN142" s="46"/>
      <c r="DO142" s="46"/>
      <c r="DP142" s="46"/>
      <c r="DQ142" s="46"/>
    </row>
    <row r="143" spans="1:121" x14ac:dyDescent="0.3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row>
    <row r="144" spans="1:121" x14ac:dyDescent="0.3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row>
    <row r="145" spans="1:121" x14ac:dyDescent="0.3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row>
    <row r="146" spans="1:121" x14ac:dyDescent="0.3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row>
    <row r="147" spans="1:121" x14ac:dyDescent="0.3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c r="CH147" s="46"/>
      <c r="CI147" s="46"/>
      <c r="CJ147" s="46"/>
      <c r="CK147" s="46"/>
      <c r="CL147" s="46"/>
      <c r="CM147" s="46"/>
      <c r="CN147" s="46"/>
      <c r="CO147" s="46"/>
      <c r="CP147" s="46"/>
      <c r="CQ147" s="46"/>
      <c r="CR147" s="46"/>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row>
    <row r="148" spans="1:121" x14ac:dyDescent="0.3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row>
    <row r="149" spans="1:121" x14ac:dyDescent="0.3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6"/>
      <c r="CD149" s="46"/>
      <c r="CE149" s="46"/>
      <c r="CF149" s="46"/>
      <c r="CG149" s="46"/>
      <c r="CH149" s="46"/>
      <c r="CI149" s="46"/>
      <c r="CJ149" s="46"/>
      <c r="CK149" s="46"/>
      <c r="CL149" s="46"/>
      <c r="CM149" s="46"/>
      <c r="CN149" s="46"/>
      <c r="CO149" s="46"/>
      <c r="CP149" s="46"/>
      <c r="CQ149" s="46"/>
      <c r="CR149" s="46"/>
      <c r="CS149" s="46"/>
      <c r="CT149" s="46"/>
      <c r="CU149" s="46"/>
      <c r="CV149" s="46"/>
      <c r="CW149" s="46"/>
      <c r="CX149" s="46"/>
      <c r="CY149" s="46"/>
      <c r="CZ149" s="46"/>
      <c r="DA149" s="46"/>
      <c r="DB149" s="46"/>
      <c r="DC149" s="46"/>
      <c r="DD149" s="46"/>
      <c r="DE149" s="46"/>
      <c r="DF149" s="46"/>
      <c r="DG149" s="46"/>
      <c r="DH149" s="46"/>
      <c r="DI149" s="46"/>
      <c r="DJ149" s="46"/>
      <c r="DK149" s="46"/>
      <c r="DL149" s="46"/>
      <c r="DM149" s="46"/>
      <c r="DN149" s="46"/>
      <c r="DO149" s="46"/>
      <c r="DP149" s="46"/>
      <c r="DQ149" s="46"/>
    </row>
    <row r="150" spans="1:121" x14ac:dyDescent="0.3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c r="DG150" s="46"/>
      <c r="DH150" s="46"/>
      <c r="DI150" s="46"/>
      <c r="DJ150" s="46"/>
      <c r="DK150" s="46"/>
      <c r="DL150" s="46"/>
      <c r="DM150" s="46"/>
      <c r="DN150" s="46"/>
      <c r="DO150" s="46"/>
      <c r="DP150" s="46"/>
      <c r="DQ150" s="46"/>
    </row>
    <row r="151" spans="1:121" x14ac:dyDescent="0.3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c r="DG151" s="46"/>
      <c r="DH151" s="46"/>
      <c r="DI151" s="46"/>
      <c r="DJ151" s="46"/>
      <c r="DK151" s="46"/>
      <c r="DL151" s="46"/>
      <c r="DM151" s="46"/>
      <c r="DN151" s="46"/>
      <c r="DO151" s="46"/>
      <c r="DP151" s="46"/>
      <c r="DQ151" s="46"/>
    </row>
    <row r="152" spans="1:121" x14ac:dyDescent="0.3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c r="DG152" s="46"/>
      <c r="DH152" s="46"/>
      <c r="DI152" s="46"/>
      <c r="DJ152" s="46"/>
      <c r="DK152" s="46"/>
      <c r="DL152" s="46"/>
      <c r="DM152" s="46"/>
      <c r="DN152" s="46"/>
      <c r="DO152" s="46"/>
      <c r="DP152" s="46"/>
      <c r="DQ152" s="46"/>
    </row>
    <row r="153" spans="1:121" x14ac:dyDescent="0.3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c r="CY153" s="46"/>
      <c r="CZ153" s="46"/>
      <c r="DA153" s="46"/>
      <c r="DB153" s="46"/>
      <c r="DC153" s="46"/>
      <c r="DD153" s="46"/>
      <c r="DE153" s="46"/>
      <c r="DF153" s="46"/>
      <c r="DG153" s="46"/>
      <c r="DH153" s="46"/>
      <c r="DI153" s="46"/>
      <c r="DJ153" s="46"/>
      <c r="DK153" s="46"/>
      <c r="DL153" s="46"/>
      <c r="DM153" s="46"/>
      <c r="DN153" s="46"/>
      <c r="DO153" s="46"/>
      <c r="DP153" s="46"/>
      <c r="DQ153" s="46"/>
    </row>
    <row r="154" spans="1:121" x14ac:dyDescent="0.3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c r="CK154" s="46"/>
      <c r="CL154" s="46"/>
      <c r="CM154" s="46"/>
      <c r="CN154" s="46"/>
      <c r="CO154" s="46"/>
      <c r="CP154" s="46"/>
      <c r="CQ154" s="46"/>
      <c r="CR154" s="46"/>
      <c r="CS154" s="46"/>
      <c r="CT154" s="46"/>
      <c r="CU154" s="46"/>
      <c r="CV154" s="46"/>
      <c r="CW154" s="46"/>
      <c r="CX154" s="46"/>
      <c r="CY154" s="46"/>
      <c r="CZ154" s="46"/>
      <c r="DA154" s="46"/>
      <c r="DB154" s="46"/>
      <c r="DC154" s="46"/>
      <c r="DD154" s="46"/>
      <c r="DE154" s="46"/>
      <c r="DF154" s="46"/>
      <c r="DG154" s="46"/>
      <c r="DH154" s="46"/>
      <c r="DI154" s="46"/>
      <c r="DJ154" s="46"/>
      <c r="DK154" s="46"/>
      <c r="DL154" s="46"/>
      <c r="DM154" s="46"/>
      <c r="DN154" s="46"/>
      <c r="DO154" s="46"/>
      <c r="DP154" s="46"/>
      <c r="DQ154" s="46"/>
    </row>
    <row r="155" spans="1:121" x14ac:dyDescent="0.3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c r="CK155" s="46"/>
      <c r="CL155" s="46"/>
      <c r="CM155" s="46"/>
      <c r="CN155" s="46"/>
      <c r="CO155" s="46"/>
      <c r="CP155" s="46"/>
      <c r="CQ155" s="46"/>
      <c r="CR155" s="46"/>
      <c r="CS155" s="46"/>
      <c r="CT155" s="46"/>
      <c r="CU155" s="46"/>
      <c r="CV155" s="46"/>
      <c r="CW155" s="46"/>
      <c r="CX155" s="46"/>
      <c r="CY155" s="46"/>
      <c r="CZ155" s="46"/>
      <c r="DA155" s="46"/>
      <c r="DB155" s="46"/>
      <c r="DC155" s="46"/>
      <c r="DD155" s="46"/>
      <c r="DE155" s="46"/>
      <c r="DF155" s="46"/>
      <c r="DG155" s="46"/>
      <c r="DH155" s="46"/>
      <c r="DI155" s="46"/>
      <c r="DJ155" s="46"/>
      <c r="DK155" s="46"/>
      <c r="DL155" s="46"/>
      <c r="DM155" s="46"/>
      <c r="DN155" s="46"/>
      <c r="DO155" s="46"/>
      <c r="DP155" s="46"/>
      <c r="DQ155" s="46"/>
    </row>
    <row r="156" spans="1:121" x14ac:dyDescent="0.35">
      <c r="A156" s="46"/>
      <c r="B156" s="46"/>
      <c r="C156" s="46"/>
      <c r="D156" s="46"/>
      <c r="E156" s="46"/>
      <c r="F156" s="46"/>
      <c r="G156" s="46"/>
      <c r="H156" s="46"/>
      <c r="I156" s="46"/>
      <c r="J156" s="46"/>
      <c r="K156" s="46"/>
      <c r="L156" s="46"/>
      <c r="M156" s="46"/>
      <c r="N156" s="46"/>
      <c r="O156" s="46"/>
      <c r="P156" s="46"/>
      <c r="Q156" s="46"/>
      <c r="R156" s="46"/>
      <c r="S156" s="46"/>
      <c r="T156" s="46"/>
      <c r="U156" s="46"/>
    </row>
    <row r="157" spans="1:121" x14ac:dyDescent="0.35">
      <c r="A157" s="46"/>
      <c r="B157" s="46"/>
      <c r="C157" s="46"/>
      <c r="D157" s="46"/>
      <c r="E157" s="46"/>
      <c r="F157" s="46"/>
      <c r="G157" s="46"/>
      <c r="H157" s="46"/>
      <c r="I157" s="46"/>
      <c r="J157" s="46"/>
      <c r="K157" s="46"/>
      <c r="L157" s="46"/>
      <c r="M157" s="46"/>
      <c r="N157" s="46"/>
      <c r="O157" s="46"/>
      <c r="P157" s="46"/>
      <c r="Q157" s="46"/>
      <c r="R157" s="46"/>
      <c r="S157" s="46"/>
      <c r="T157" s="46"/>
      <c r="U157" s="46"/>
    </row>
    <row r="158" spans="1:121" x14ac:dyDescent="0.35">
      <c r="A158" s="46"/>
      <c r="B158" s="46"/>
      <c r="C158" s="46"/>
      <c r="D158" s="46"/>
      <c r="E158" s="46"/>
      <c r="F158" s="46"/>
      <c r="G158" s="46"/>
      <c r="H158" s="46"/>
      <c r="I158" s="46"/>
      <c r="J158" s="46"/>
      <c r="K158" s="46"/>
      <c r="L158" s="46"/>
      <c r="M158" s="46"/>
      <c r="N158" s="46"/>
      <c r="O158" s="46"/>
      <c r="P158" s="46"/>
      <c r="Q158" s="46"/>
      <c r="R158" s="46"/>
      <c r="S158" s="46"/>
      <c r="T158" s="46"/>
      <c r="U158" s="46"/>
    </row>
    <row r="159" spans="1:121" x14ac:dyDescent="0.35">
      <c r="A159" s="46"/>
      <c r="B159" s="46"/>
      <c r="C159" s="46"/>
      <c r="D159" s="46"/>
      <c r="E159" s="46"/>
      <c r="F159" s="46"/>
      <c r="G159" s="46"/>
      <c r="H159" s="46"/>
      <c r="I159" s="46"/>
      <c r="J159" s="46"/>
      <c r="K159" s="46"/>
      <c r="L159" s="46"/>
      <c r="M159" s="46"/>
      <c r="N159" s="46"/>
      <c r="O159" s="46"/>
      <c r="P159" s="46"/>
      <c r="Q159" s="46"/>
      <c r="R159" s="46"/>
      <c r="S159" s="46"/>
      <c r="T159" s="46"/>
      <c r="U159" s="46"/>
    </row>
    <row r="160" spans="1:121" x14ac:dyDescent="0.35">
      <c r="A160" s="46"/>
      <c r="B160" s="46"/>
      <c r="C160" s="46"/>
      <c r="D160" s="46"/>
      <c r="E160" s="46"/>
      <c r="F160" s="46"/>
      <c r="G160" s="46"/>
      <c r="H160" s="46"/>
      <c r="I160" s="46"/>
      <c r="J160" s="46"/>
      <c r="K160" s="46"/>
      <c r="L160" s="46"/>
      <c r="M160" s="46"/>
      <c r="N160" s="46"/>
      <c r="O160" s="46"/>
      <c r="P160" s="46"/>
      <c r="Q160" s="46"/>
      <c r="R160" s="46"/>
      <c r="S160" s="46"/>
      <c r="T160" s="46"/>
      <c r="U160" s="46"/>
    </row>
    <row r="161" spans="1:21" x14ac:dyDescent="0.35">
      <c r="A161" s="46"/>
      <c r="B161" s="46"/>
      <c r="C161" s="46"/>
      <c r="D161" s="46"/>
      <c r="E161" s="46"/>
      <c r="F161" s="46"/>
      <c r="G161" s="46"/>
      <c r="H161" s="46"/>
      <c r="I161" s="46"/>
      <c r="J161" s="46"/>
      <c r="K161" s="46"/>
      <c r="L161" s="46"/>
      <c r="M161" s="46"/>
      <c r="N161" s="46"/>
      <c r="O161" s="46"/>
      <c r="P161" s="46"/>
      <c r="Q161" s="46"/>
      <c r="R161" s="46"/>
      <c r="S161" s="46"/>
      <c r="T161" s="46"/>
      <c r="U161" s="46"/>
    </row>
    <row r="162" spans="1:21" x14ac:dyDescent="0.35">
      <c r="A162" s="46"/>
      <c r="B162" s="46"/>
      <c r="C162" s="46"/>
      <c r="D162" s="46"/>
      <c r="E162" s="46"/>
      <c r="F162" s="46"/>
      <c r="G162" s="46"/>
      <c r="H162" s="46"/>
      <c r="I162" s="46"/>
      <c r="J162" s="46"/>
      <c r="K162" s="46"/>
      <c r="L162" s="46"/>
      <c r="M162" s="46"/>
      <c r="N162" s="46"/>
      <c r="O162" s="46"/>
      <c r="P162" s="46"/>
      <c r="Q162" s="46"/>
      <c r="R162" s="46"/>
      <c r="S162" s="46"/>
      <c r="T162" s="46"/>
      <c r="U162" s="46"/>
    </row>
    <row r="163" spans="1:21" x14ac:dyDescent="0.35">
      <c r="A163" s="46"/>
      <c r="B163" s="46"/>
      <c r="C163" s="46"/>
      <c r="D163" s="46"/>
      <c r="E163" s="46"/>
      <c r="F163" s="46"/>
      <c r="G163" s="46"/>
      <c r="H163" s="46"/>
      <c r="I163" s="46"/>
      <c r="J163" s="46"/>
      <c r="K163" s="46"/>
      <c r="L163" s="46"/>
      <c r="M163" s="46"/>
      <c r="N163" s="46"/>
      <c r="O163" s="46"/>
      <c r="P163" s="46"/>
      <c r="Q163" s="46"/>
      <c r="R163" s="46"/>
      <c r="S163" s="46"/>
      <c r="T163" s="46"/>
      <c r="U163" s="46"/>
    </row>
    <row r="164" spans="1:21" x14ac:dyDescent="0.35">
      <c r="A164" s="46"/>
      <c r="B164" s="46"/>
      <c r="C164" s="46"/>
      <c r="D164" s="46"/>
      <c r="E164" s="46"/>
      <c r="F164" s="46"/>
      <c r="G164" s="46"/>
      <c r="H164" s="46"/>
      <c r="I164" s="46"/>
      <c r="J164" s="46"/>
      <c r="K164" s="46"/>
      <c r="L164" s="46"/>
      <c r="M164" s="46"/>
      <c r="N164" s="46"/>
      <c r="O164" s="46"/>
      <c r="P164" s="46"/>
      <c r="Q164" s="46"/>
      <c r="R164" s="46"/>
      <c r="S164" s="46"/>
      <c r="T164" s="46"/>
      <c r="U164" s="46"/>
    </row>
    <row r="165" spans="1:21" x14ac:dyDescent="0.35">
      <c r="A165" s="46"/>
      <c r="B165" s="46"/>
      <c r="C165" s="46"/>
      <c r="D165" s="46"/>
      <c r="E165" s="46"/>
      <c r="F165" s="46"/>
      <c r="G165" s="46"/>
      <c r="H165" s="46"/>
      <c r="I165" s="46"/>
      <c r="J165" s="46"/>
      <c r="K165" s="46"/>
      <c r="L165" s="46"/>
      <c r="M165" s="46"/>
      <c r="N165" s="46"/>
      <c r="O165" s="46"/>
      <c r="P165" s="46"/>
      <c r="Q165" s="46"/>
      <c r="R165" s="46"/>
      <c r="S165" s="46"/>
      <c r="T165" s="46"/>
      <c r="U165" s="46"/>
    </row>
    <row r="166" spans="1:21" x14ac:dyDescent="0.35">
      <c r="A166" s="46"/>
      <c r="B166" s="46"/>
      <c r="C166" s="46"/>
      <c r="D166" s="46"/>
      <c r="E166" s="46"/>
      <c r="F166" s="46"/>
      <c r="G166" s="46"/>
      <c r="H166" s="46"/>
      <c r="I166" s="46"/>
      <c r="J166" s="46"/>
      <c r="K166" s="46"/>
      <c r="L166" s="46"/>
      <c r="M166" s="46"/>
      <c r="N166" s="46"/>
      <c r="O166" s="46"/>
      <c r="P166" s="46"/>
      <c r="Q166" s="46"/>
      <c r="R166" s="46"/>
      <c r="S166" s="46"/>
      <c r="T166" s="46"/>
      <c r="U166" s="46"/>
    </row>
    <row r="167" spans="1:21" x14ac:dyDescent="0.35">
      <c r="A167" s="46"/>
      <c r="B167" s="46"/>
      <c r="C167" s="46"/>
      <c r="D167" s="46"/>
      <c r="E167" s="46"/>
      <c r="F167" s="46"/>
      <c r="G167" s="46"/>
      <c r="H167" s="46"/>
      <c r="I167" s="46"/>
      <c r="J167" s="46"/>
      <c r="K167" s="46"/>
      <c r="L167" s="46"/>
      <c r="M167" s="46"/>
      <c r="N167" s="46"/>
      <c r="O167" s="46"/>
      <c r="P167" s="46"/>
      <c r="Q167" s="46"/>
      <c r="R167" s="46"/>
      <c r="S167" s="46"/>
      <c r="T167" s="46"/>
      <c r="U167" s="46"/>
    </row>
    <row r="168" spans="1:21" x14ac:dyDescent="0.35">
      <c r="A168" s="46"/>
      <c r="B168" s="46"/>
      <c r="C168" s="46"/>
      <c r="D168" s="46"/>
      <c r="E168" s="46"/>
      <c r="F168" s="46"/>
      <c r="G168" s="46"/>
      <c r="H168" s="46"/>
      <c r="I168" s="46"/>
      <c r="J168" s="46"/>
      <c r="K168" s="46"/>
      <c r="L168" s="46"/>
      <c r="M168" s="46"/>
      <c r="N168" s="46"/>
      <c r="O168" s="46"/>
      <c r="P168" s="46"/>
      <c r="Q168" s="46"/>
      <c r="R168" s="46"/>
      <c r="S168" s="46"/>
      <c r="T168" s="46"/>
      <c r="U168" s="46"/>
    </row>
    <row r="169" spans="1:21" x14ac:dyDescent="0.35">
      <c r="A169" s="46"/>
      <c r="B169" s="46"/>
      <c r="C169" s="46"/>
      <c r="D169" s="46"/>
      <c r="E169" s="46"/>
      <c r="F169" s="46"/>
      <c r="G169" s="46"/>
      <c r="H169" s="46"/>
      <c r="I169" s="46"/>
      <c r="J169" s="46"/>
      <c r="K169" s="46"/>
      <c r="L169" s="46"/>
      <c r="M169" s="46"/>
      <c r="N169" s="46"/>
      <c r="O169" s="46"/>
      <c r="P169" s="46"/>
      <c r="Q169" s="46"/>
      <c r="R169" s="46"/>
      <c r="S169" s="46"/>
      <c r="T169" s="46"/>
      <c r="U169" s="46"/>
    </row>
    <row r="170" spans="1:21" x14ac:dyDescent="0.35">
      <c r="A170" s="46"/>
      <c r="B170" s="46"/>
      <c r="C170" s="46"/>
      <c r="D170" s="46"/>
      <c r="E170" s="46"/>
      <c r="F170" s="46"/>
      <c r="G170" s="46"/>
      <c r="H170" s="46"/>
      <c r="I170" s="46"/>
      <c r="J170" s="46"/>
      <c r="K170" s="46"/>
      <c r="L170" s="46"/>
      <c r="M170" s="46"/>
      <c r="N170" s="46"/>
      <c r="O170" s="46"/>
      <c r="P170" s="46"/>
      <c r="Q170" s="46"/>
      <c r="R170" s="46"/>
      <c r="S170" s="46"/>
      <c r="T170" s="46"/>
      <c r="U170" s="46"/>
    </row>
    <row r="171" spans="1:21" x14ac:dyDescent="0.35">
      <c r="A171" s="46"/>
      <c r="B171" s="46"/>
      <c r="C171" s="46"/>
      <c r="D171" s="46"/>
      <c r="E171" s="46"/>
      <c r="F171" s="46"/>
      <c r="G171" s="46"/>
      <c r="H171" s="46"/>
      <c r="I171" s="46"/>
      <c r="J171" s="46"/>
      <c r="K171" s="46"/>
      <c r="L171" s="46"/>
      <c r="M171" s="46"/>
      <c r="N171" s="46"/>
      <c r="O171" s="46"/>
      <c r="P171" s="46"/>
      <c r="Q171" s="46"/>
      <c r="R171" s="46"/>
      <c r="S171" s="46"/>
      <c r="T171" s="46"/>
      <c r="U171" s="46"/>
    </row>
    <row r="172" spans="1:21" x14ac:dyDescent="0.35">
      <c r="A172" s="46"/>
      <c r="B172" s="46"/>
      <c r="C172" s="46"/>
      <c r="D172" s="46"/>
      <c r="E172" s="46"/>
      <c r="F172" s="46"/>
      <c r="G172" s="46"/>
      <c r="H172" s="46"/>
      <c r="I172" s="46"/>
      <c r="J172" s="46"/>
      <c r="K172" s="46"/>
      <c r="L172" s="46"/>
      <c r="M172" s="46"/>
      <c r="N172" s="46"/>
      <c r="O172" s="46"/>
      <c r="P172" s="46"/>
      <c r="Q172" s="46"/>
      <c r="R172" s="46"/>
      <c r="S172" s="46"/>
      <c r="T172" s="46"/>
      <c r="U172" s="46"/>
    </row>
    <row r="173" spans="1:21" x14ac:dyDescent="0.35">
      <c r="A173" s="46"/>
      <c r="B173" s="46"/>
      <c r="C173" s="46"/>
      <c r="D173" s="46"/>
      <c r="E173" s="46"/>
      <c r="F173" s="46"/>
      <c r="G173" s="46"/>
      <c r="H173" s="46"/>
      <c r="I173" s="46"/>
      <c r="J173" s="46"/>
      <c r="K173" s="46"/>
      <c r="L173" s="46"/>
      <c r="M173" s="46"/>
      <c r="N173" s="46"/>
      <c r="O173" s="46"/>
      <c r="P173" s="46"/>
      <c r="Q173" s="46"/>
      <c r="R173" s="46"/>
      <c r="S173" s="46"/>
      <c r="T173" s="46"/>
      <c r="U173" s="46"/>
    </row>
    <row r="174" spans="1:21" x14ac:dyDescent="0.35">
      <c r="A174" s="46"/>
      <c r="B174" s="46"/>
      <c r="C174" s="46"/>
      <c r="D174" s="46"/>
      <c r="E174" s="46"/>
      <c r="F174" s="46"/>
      <c r="G174" s="46"/>
      <c r="H174" s="46"/>
      <c r="I174" s="46"/>
      <c r="J174" s="46"/>
      <c r="K174" s="46"/>
      <c r="L174" s="46"/>
      <c r="M174" s="46"/>
      <c r="N174" s="46"/>
      <c r="O174" s="46"/>
      <c r="P174" s="46"/>
      <c r="Q174" s="46"/>
      <c r="R174" s="46"/>
      <c r="S174" s="46"/>
      <c r="T174" s="46"/>
      <c r="U174" s="46"/>
    </row>
    <row r="175" spans="1:21" x14ac:dyDescent="0.35">
      <c r="A175" s="46"/>
      <c r="B175" s="46"/>
      <c r="C175" s="46"/>
      <c r="D175" s="46"/>
      <c r="E175" s="46"/>
      <c r="F175" s="46"/>
      <c r="G175" s="46"/>
      <c r="H175" s="46"/>
      <c r="I175" s="46"/>
      <c r="J175" s="46"/>
      <c r="K175" s="46"/>
      <c r="L175" s="46"/>
      <c r="M175" s="46"/>
      <c r="N175" s="46"/>
      <c r="O175" s="46"/>
      <c r="P175" s="46"/>
      <c r="Q175" s="46"/>
      <c r="R175" s="46"/>
      <c r="S175" s="46"/>
      <c r="T175" s="46"/>
      <c r="U175" s="46"/>
    </row>
    <row r="176" spans="1:21" x14ac:dyDescent="0.35">
      <c r="A176" s="46"/>
      <c r="B176" s="46"/>
      <c r="C176" s="46"/>
      <c r="D176" s="46"/>
      <c r="E176" s="46"/>
      <c r="F176" s="46"/>
      <c r="G176" s="46"/>
      <c r="H176" s="46"/>
      <c r="I176" s="46"/>
      <c r="J176" s="46"/>
      <c r="K176" s="46"/>
      <c r="L176" s="46"/>
      <c r="M176" s="46"/>
      <c r="N176" s="46"/>
      <c r="O176" s="46"/>
      <c r="P176" s="46"/>
      <c r="Q176" s="46"/>
      <c r="R176" s="46"/>
      <c r="S176" s="46"/>
      <c r="T176" s="46"/>
      <c r="U176" s="46"/>
    </row>
    <row r="177" spans="1:21" x14ac:dyDescent="0.35">
      <c r="A177" s="46"/>
      <c r="B177" s="46"/>
      <c r="C177" s="46"/>
      <c r="D177" s="46"/>
      <c r="E177" s="46"/>
      <c r="F177" s="46"/>
      <c r="G177" s="46"/>
      <c r="H177" s="46"/>
      <c r="I177" s="46"/>
      <c r="J177" s="46"/>
      <c r="K177" s="46"/>
      <c r="L177" s="46"/>
      <c r="M177" s="46"/>
      <c r="N177" s="46"/>
      <c r="O177" s="46"/>
      <c r="P177" s="46"/>
      <c r="Q177" s="46"/>
      <c r="R177" s="46"/>
      <c r="S177" s="46"/>
      <c r="T177" s="46"/>
      <c r="U177" s="46"/>
    </row>
    <row r="178" spans="1:21" x14ac:dyDescent="0.35">
      <c r="A178" s="46"/>
      <c r="B178" s="46"/>
      <c r="C178" s="46"/>
      <c r="D178" s="46"/>
      <c r="E178" s="46"/>
      <c r="F178" s="46"/>
      <c r="G178" s="46"/>
      <c r="H178" s="46"/>
      <c r="I178" s="46"/>
      <c r="J178" s="46"/>
      <c r="K178" s="46"/>
      <c r="L178" s="46"/>
      <c r="M178" s="46"/>
      <c r="N178" s="46"/>
      <c r="O178" s="46"/>
      <c r="P178" s="46"/>
      <c r="Q178" s="46"/>
      <c r="R178" s="46"/>
      <c r="S178" s="46"/>
      <c r="T178" s="46"/>
      <c r="U178" s="46"/>
    </row>
    <row r="179" spans="1:21" x14ac:dyDescent="0.35">
      <c r="A179" s="46"/>
      <c r="B179" s="46"/>
      <c r="C179" s="46"/>
      <c r="D179" s="46"/>
      <c r="E179" s="46"/>
      <c r="F179" s="46"/>
      <c r="G179" s="46"/>
      <c r="H179" s="46"/>
      <c r="I179" s="46"/>
      <c r="J179" s="46"/>
      <c r="K179" s="46"/>
      <c r="L179" s="46"/>
      <c r="M179" s="46"/>
      <c r="N179" s="46"/>
      <c r="O179" s="46"/>
      <c r="P179" s="46"/>
      <c r="Q179" s="46"/>
      <c r="R179" s="46"/>
      <c r="S179" s="46"/>
      <c r="T179" s="46"/>
      <c r="U179" s="46"/>
    </row>
    <row r="180" spans="1:21" x14ac:dyDescent="0.35">
      <c r="A180" s="46"/>
      <c r="B180" s="46"/>
      <c r="C180" s="46"/>
      <c r="D180" s="46"/>
      <c r="E180" s="46"/>
      <c r="F180" s="46"/>
      <c r="G180" s="46"/>
      <c r="H180" s="46"/>
      <c r="I180" s="46"/>
      <c r="J180" s="46"/>
      <c r="K180" s="46"/>
      <c r="L180" s="46"/>
      <c r="M180" s="46"/>
      <c r="N180" s="46"/>
      <c r="O180" s="46"/>
      <c r="P180" s="46"/>
      <c r="Q180" s="46"/>
      <c r="R180" s="46"/>
      <c r="S180" s="46"/>
      <c r="T180" s="46"/>
      <c r="U180" s="46"/>
    </row>
    <row r="181" spans="1:21" x14ac:dyDescent="0.35">
      <c r="A181" s="46"/>
      <c r="B181" s="46"/>
      <c r="C181" s="46"/>
      <c r="D181" s="46"/>
      <c r="E181" s="46"/>
      <c r="F181" s="46"/>
      <c r="G181" s="46"/>
      <c r="H181" s="46"/>
      <c r="I181" s="46"/>
      <c r="J181" s="46"/>
      <c r="K181" s="46"/>
      <c r="L181" s="46"/>
      <c r="M181" s="46"/>
      <c r="N181" s="46"/>
      <c r="O181" s="46"/>
      <c r="P181" s="46"/>
      <c r="Q181" s="46"/>
      <c r="R181" s="46"/>
      <c r="S181" s="46"/>
      <c r="T181" s="46"/>
      <c r="U181" s="46"/>
    </row>
    <row r="182" spans="1:21" x14ac:dyDescent="0.35">
      <c r="A182" s="46"/>
      <c r="B182" s="46"/>
      <c r="C182" s="46"/>
      <c r="D182" s="46"/>
      <c r="E182" s="46"/>
      <c r="F182" s="46"/>
      <c r="G182" s="46"/>
      <c r="H182" s="46"/>
      <c r="I182" s="46"/>
      <c r="J182" s="46"/>
      <c r="K182" s="46"/>
      <c r="L182" s="46"/>
      <c r="M182" s="46"/>
      <c r="N182" s="46"/>
      <c r="O182" s="46"/>
      <c r="P182" s="46"/>
      <c r="Q182" s="46"/>
      <c r="R182" s="46"/>
      <c r="S182" s="46"/>
      <c r="T182" s="46"/>
      <c r="U182" s="46"/>
    </row>
    <row r="183" spans="1:21" x14ac:dyDescent="0.35">
      <c r="A183" s="46"/>
      <c r="B183" s="46"/>
      <c r="C183" s="46"/>
      <c r="D183" s="46"/>
      <c r="E183" s="46"/>
      <c r="F183" s="46"/>
      <c r="G183" s="46"/>
      <c r="H183" s="46"/>
      <c r="I183" s="46"/>
      <c r="J183" s="46"/>
      <c r="K183" s="46"/>
      <c r="L183" s="46"/>
      <c r="M183" s="46"/>
      <c r="N183" s="46"/>
      <c r="O183" s="46"/>
      <c r="P183" s="46"/>
      <c r="Q183" s="46"/>
      <c r="R183" s="46"/>
      <c r="S183" s="46"/>
      <c r="T183" s="46"/>
      <c r="U183" s="46"/>
    </row>
    <row r="184" spans="1:21" x14ac:dyDescent="0.35">
      <c r="A184" s="46"/>
      <c r="B184" s="46"/>
      <c r="C184" s="46"/>
      <c r="D184" s="46"/>
      <c r="E184" s="46"/>
      <c r="F184" s="46"/>
      <c r="G184" s="46"/>
      <c r="H184" s="46"/>
      <c r="I184" s="46"/>
      <c r="J184" s="46"/>
      <c r="K184" s="46"/>
      <c r="L184" s="46"/>
      <c r="M184" s="46"/>
      <c r="N184" s="46"/>
      <c r="O184" s="46"/>
      <c r="P184" s="46"/>
      <c r="Q184" s="46"/>
      <c r="R184" s="46"/>
      <c r="S184" s="46"/>
      <c r="T184" s="46"/>
      <c r="U184" s="46"/>
    </row>
    <row r="185" spans="1:21" x14ac:dyDescent="0.35">
      <c r="A185" s="46"/>
      <c r="B185" s="46"/>
      <c r="C185" s="46"/>
      <c r="D185" s="46"/>
      <c r="E185" s="46"/>
      <c r="F185" s="46"/>
      <c r="G185" s="46"/>
      <c r="H185" s="46"/>
      <c r="I185" s="46"/>
      <c r="J185" s="46"/>
      <c r="K185" s="46"/>
      <c r="L185" s="46"/>
      <c r="M185" s="46"/>
      <c r="N185" s="46"/>
      <c r="O185" s="46"/>
      <c r="P185" s="46"/>
      <c r="Q185" s="46"/>
      <c r="R185" s="46"/>
      <c r="S185" s="46"/>
      <c r="T185" s="46"/>
      <c r="U185" s="46"/>
    </row>
    <row r="186" spans="1:21" x14ac:dyDescent="0.35">
      <c r="A186" s="46"/>
      <c r="B186" s="46"/>
      <c r="C186" s="46"/>
      <c r="D186" s="46"/>
      <c r="E186" s="46"/>
      <c r="F186" s="46"/>
      <c r="G186" s="46"/>
      <c r="H186" s="46"/>
      <c r="I186" s="46"/>
      <c r="J186" s="46"/>
      <c r="K186" s="46"/>
      <c r="L186" s="46"/>
      <c r="M186" s="46"/>
      <c r="N186" s="46"/>
      <c r="O186" s="46"/>
      <c r="P186" s="46"/>
      <c r="Q186" s="46"/>
      <c r="R186" s="46"/>
      <c r="S186" s="46"/>
      <c r="T186" s="46"/>
      <c r="U186" s="46"/>
    </row>
    <row r="187" spans="1:21" x14ac:dyDescent="0.35">
      <c r="A187" s="46"/>
      <c r="B187" s="46"/>
      <c r="C187" s="46"/>
      <c r="D187" s="46"/>
      <c r="E187" s="46"/>
      <c r="F187" s="46"/>
      <c r="G187" s="46"/>
      <c r="H187" s="46"/>
      <c r="I187" s="46"/>
      <c r="J187" s="46"/>
      <c r="K187" s="46"/>
      <c r="L187" s="46"/>
      <c r="M187" s="46"/>
      <c r="N187" s="46"/>
      <c r="O187" s="46"/>
      <c r="P187" s="46"/>
      <c r="Q187" s="46"/>
      <c r="R187" s="46"/>
      <c r="S187" s="46"/>
      <c r="T187" s="46"/>
      <c r="U187" s="46"/>
    </row>
    <row r="188" spans="1:21" x14ac:dyDescent="0.35">
      <c r="A188" s="46"/>
      <c r="B188" s="46"/>
      <c r="C188" s="46"/>
      <c r="D188" s="46"/>
      <c r="E188" s="46"/>
      <c r="F188" s="46"/>
      <c r="G188" s="46"/>
      <c r="H188" s="46"/>
      <c r="I188" s="46"/>
      <c r="J188" s="46"/>
      <c r="K188" s="46"/>
      <c r="L188" s="46"/>
      <c r="M188" s="46"/>
      <c r="N188" s="46"/>
      <c r="O188" s="46"/>
      <c r="P188" s="46"/>
      <c r="Q188" s="46"/>
      <c r="R188" s="46"/>
      <c r="S188" s="46"/>
      <c r="T188" s="46"/>
      <c r="U188" s="46"/>
    </row>
    <row r="189" spans="1:21" x14ac:dyDescent="0.35">
      <c r="A189" s="46"/>
      <c r="B189" s="46"/>
      <c r="C189" s="46"/>
      <c r="D189" s="46"/>
      <c r="E189" s="46"/>
      <c r="F189" s="46"/>
      <c r="G189" s="46"/>
      <c r="H189" s="46"/>
      <c r="I189" s="46"/>
      <c r="J189" s="46"/>
      <c r="K189" s="46"/>
      <c r="L189" s="46"/>
      <c r="M189" s="46"/>
      <c r="N189" s="46"/>
      <c r="O189" s="46"/>
      <c r="P189" s="46"/>
      <c r="Q189" s="46"/>
      <c r="R189" s="46"/>
      <c r="S189" s="46"/>
      <c r="T189" s="46"/>
      <c r="U189" s="46"/>
    </row>
    <row r="190" spans="1:21" x14ac:dyDescent="0.35">
      <c r="A190" s="46"/>
      <c r="B190" s="46"/>
      <c r="C190" s="46"/>
      <c r="D190" s="46"/>
      <c r="E190" s="46"/>
      <c r="F190" s="46"/>
      <c r="G190" s="46"/>
      <c r="H190" s="46"/>
      <c r="I190" s="46"/>
      <c r="J190" s="46"/>
      <c r="K190" s="46"/>
      <c r="L190" s="46"/>
      <c r="M190" s="46"/>
      <c r="N190" s="46"/>
      <c r="O190" s="46"/>
      <c r="P190" s="46"/>
      <c r="Q190" s="46"/>
      <c r="R190" s="46"/>
      <c r="S190" s="46"/>
      <c r="T190" s="46"/>
      <c r="U190" s="46"/>
    </row>
    <row r="191" spans="1:21" x14ac:dyDescent="0.35">
      <c r="A191" s="46"/>
      <c r="B191" s="46"/>
      <c r="C191" s="46"/>
      <c r="D191" s="46"/>
      <c r="E191" s="46"/>
      <c r="F191" s="46"/>
      <c r="G191" s="46"/>
      <c r="H191" s="46"/>
      <c r="I191" s="46"/>
      <c r="J191" s="46"/>
      <c r="K191" s="46"/>
      <c r="L191" s="46"/>
      <c r="M191" s="46"/>
      <c r="N191" s="46"/>
      <c r="O191" s="46"/>
      <c r="P191" s="46"/>
      <c r="Q191" s="46"/>
      <c r="R191" s="46"/>
      <c r="S191" s="46"/>
      <c r="T191" s="46"/>
      <c r="U191" s="46"/>
    </row>
    <row r="192" spans="1:21" x14ac:dyDescent="0.35">
      <c r="A192" s="46"/>
      <c r="B192" s="46"/>
      <c r="C192" s="46"/>
      <c r="D192" s="46"/>
      <c r="E192" s="46"/>
      <c r="F192" s="46"/>
      <c r="G192" s="46"/>
      <c r="H192" s="46"/>
      <c r="I192" s="46"/>
      <c r="J192" s="46"/>
      <c r="K192" s="46"/>
      <c r="L192" s="46"/>
      <c r="M192" s="46"/>
      <c r="N192" s="46"/>
      <c r="O192" s="46"/>
      <c r="P192" s="46"/>
      <c r="Q192" s="46"/>
      <c r="R192" s="46"/>
      <c r="S192" s="46"/>
      <c r="T192" s="46"/>
      <c r="U192" s="46"/>
    </row>
    <row r="193" spans="1:21" x14ac:dyDescent="0.35">
      <c r="A193" s="46"/>
      <c r="B193" s="46"/>
      <c r="C193" s="46"/>
      <c r="D193" s="46"/>
      <c r="E193" s="46"/>
      <c r="F193" s="46"/>
      <c r="G193" s="46"/>
      <c r="H193" s="46"/>
      <c r="I193" s="46"/>
      <c r="J193" s="46"/>
      <c r="K193" s="46"/>
      <c r="L193" s="46"/>
      <c r="M193" s="46"/>
      <c r="N193" s="46"/>
      <c r="O193" s="46"/>
      <c r="P193" s="46"/>
      <c r="Q193" s="46"/>
      <c r="R193" s="46"/>
      <c r="S193" s="46"/>
      <c r="T193" s="46"/>
      <c r="U193" s="46"/>
    </row>
    <row r="194" spans="1:21" x14ac:dyDescent="0.35">
      <c r="A194" s="46"/>
      <c r="B194" s="46"/>
      <c r="C194" s="46"/>
      <c r="D194" s="46"/>
      <c r="E194" s="46"/>
      <c r="F194" s="46"/>
      <c r="G194" s="46"/>
      <c r="H194" s="46"/>
      <c r="I194" s="46"/>
      <c r="J194" s="46"/>
      <c r="K194" s="46"/>
      <c r="L194" s="46"/>
      <c r="M194" s="46"/>
      <c r="N194" s="46"/>
      <c r="O194" s="46"/>
      <c r="P194" s="46"/>
      <c r="Q194" s="46"/>
      <c r="R194" s="46"/>
      <c r="S194" s="46"/>
      <c r="T194" s="46"/>
      <c r="U194" s="46"/>
    </row>
    <row r="195" spans="1:21" x14ac:dyDescent="0.35">
      <c r="A195" s="46"/>
      <c r="B195" s="46"/>
      <c r="C195" s="46"/>
      <c r="D195" s="46"/>
      <c r="E195" s="46"/>
      <c r="F195" s="46"/>
      <c r="G195" s="46"/>
      <c r="H195" s="46"/>
      <c r="I195" s="46"/>
      <c r="J195" s="46"/>
      <c r="K195" s="46"/>
      <c r="L195" s="46"/>
      <c r="M195" s="46"/>
      <c r="N195" s="46"/>
      <c r="O195" s="46"/>
      <c r="P195" s="46"/>
      <c r="Q195" s="46"/>
      <c r="R195" s="46"/>
      <c r="S195" s="46"/>
      <c r="T195" s="46"/>
      <c r="U195" s="46"/>
    </row>
    <row r="196" spans="1:21" x14ac:dyDescent="0.35">
      <c r="A196" s="46"/>
      <c r="B196" s="46"/>
      <c r="C196" s="46"/>
      <c r="D196" s="46"/>
      <c r="E196" s="46"/>
      <c r="F196" s="46"/>
      <c r="G196" s="46"/>
      <c r="H196" s="46"/>
      <c r="I196" s="46"/>
      <c r="J196" s="46"/>
      <c r="K196" s="46"/>
      <c r="L196" s="46"/>
      <c r="M196" s="46"/>
      <c r="N196" s="46"/>
      <c r="O196" s="46"/>
      <c r="P196" s="46"/>
      <c r="Q196" s="46"/>
      <c r="R196" s="46"/>
      <c r="S196" s="46"/>
      <c r="T196" s="46"/>
      <c r="U196" s="46"/>
    </row>
    <row r="197" spans="1:21" x14ac:dyDescent="0.35">
      <c r="A197" s="46"/>
      <c r="B197" s="46"/>
      <c r="C197" s="46"/>
      <c r="D197" s="46"/>
      <c r="E197" s="46"/>
      <c r="F197" s="46"/>
      <c r="G197" s="46"/>
      <c r="H197" s="46"/>
      <c r="I197" s="46"/>
      <c r="J197" s="46"/>
      <c r="K197" s="46"/>
      <c r="L197" s="46"/>
      <c r="M197" s="46"/>
      <c r="N197" s="46"/>
      <c r="O197" s="46"/>
      <c r="P197" s="46"/>
      <c r="Q197" s="46"/>
      <c r="R197" s="46"/>
      <c r="S197" s="46"/>
      <c r="T197" s="46"/>
      <c r="U197" s="46"/>
    </row>
    <row r="198" spans="1:21" x14ac:dyDescent="0.35">
      <c r="A198" s="46"/>
      <c r="B198" s="46"/>
      <c r="C198" s="46"/>
      <c r="D198" s="46"/>
      <c r="E198" s="46"/>
      <c r="F198" s="46"/>
      <c r="G198" s="46"/>
      <c r="H198" s="46"/>
      <c r="I198" s="46"/>
      <c r="J198" s="46"/>
      <c r="K198" s="46"/>
      <c r="L198" s="46"/>
      <c r="M198" s="46"/>
      <c r="N198" s="46"/>
      <c r="O198" s="46"/>
      <c r="P198" s="46"/>
      <c r="Q198" s="46"/>
      <c r="R198" s="46"/>
      <c r="S198" s="46"/>
      <c r="T198" s="46"/>
      <c r="U198" s="46"/>
    </row>
  </sheetData>
  <mergeCells count="82">
    <mergeCell ref="J29:K29"/>
    <mergeCell ref="C30:E30"/>
    <mergeCell ref="F30:I32"/>
    <mergeCell ref="A27:A32"/>
    <mergeCell ref="B75:B76"/>
    <mergeCell ref="C75:C76"/>
    <mergeCell ref="A75:A76"/>
    <mergeCell ref="E75:K76"/>
    <mergeCell ref="C41:D41"/>
    <mergeCell ref="C42:D42"/>
    <mergeCell ref="C43:D43"/>
    <mergeCell ref="C44:D44"/>
    <mergeCell ref="C46:D46"/>
    <mergeCell ref="C39:D39"/>
    <mergeCell ref="C40:D40"/>
    <mergeCell ref="D31:E31"/>
    <mergeCell ref="B24:B25"/>
    <mergeCell ref="F24:G24"/>
    <mergeCell ref="F25:G25"/>
    <mergeCell ref="C21:D21"/>
    <mergeCell ref="J28:K28"/>
    <mergeCell ref="C2:T2"/>
    <mergeCell ref="H13:H14"/>
    <mergeCell ref="C20:D20"/>
    <mergeCell ref="V3:X16"/>
    <mergeCell ref="V26:X27"/>
    <mergeCell ref="A97:A98"/>
    <mergeCell ref="O75:R76"/>
    <mergeCell ref="L75:N76"/>
    <mergeCell ref="A34:A44"/>
    <mergeCell ref="B72:B74"/>
    <mergeCell ref="L74:M74"/>
    <mergeCell ref="A69:B70"/>
    <mergeCell ref="E69:F70"/>
    <mergeCell ref="C72:C74"/>
    <mergeCell ref="E72:F72"/>
    <mergeCell ref="G73:N73"/>
    <mergeCell ref="D73:F73"/>
    <mergeCell ref="B38:B39"/>
    <mergeCell ref="G46:H46"/>
    <mergeCell ref="B41:B44"/>
    <mergeCell ref="B48:B49"/>
    <mergeCell ref="J104:K104"/>
    <mergeCell ref="L97:M97"/>
    <mergeCell ref="L98:M98"/>
    <mergeCell ref="J99:K99"/>
    <mergeCell ref="S72:S74"/>
    <mergeCell ref="G72:N72"/>
    <mergeCell ref="O72:R72"/>
    <mergeCell ref="O73:R73"/>
    <mergeCell ref="J103:K103"/>
    <mergeCell ref="J101:K101"/>
    <mergeCell ref="J100:K100"/>
    <mergeCell ref="S75:S76"/>
    <mergeCell ref="J102:K102"/>
    <mergeCell ref="L91:M91"/>
    <mergeCell ref="L92:M92"/>
    <mergeCell ref="C32:E32"/>
    <mergeCell ref="C34:E34"/>
    <mergeCell ref="C35:E35"/>
    <mergeCell ref="C36:E36"/>
    <mergeCell ref="C38:D38"/>
    <mergeCell ref="T75:T76"/>
    <mergeCell ref="U75:U76"/>
    <mergeCell ref="V75:V76"/>
    <mergeCell ref="E47:F47"/>
    <mergeCell ref="Z101:AA101"/>
    <mergeCell ref="O96:R96"/>
    <mergeCell ref="Z99:AA99"/>
    <mergeCell ref="Z100:AA100"/>
    <mergeCell ref="X99:Y99"/>
    <mergeCell ref="X101:Y101"/>
    <mergeCell ref="X100:Y100"/>
    <mergeCell ref="T71:U71"/>
    <mergeCell ref="V71:X72"/>
    <mergeCell ref="W73:X76"/>
    <mergeCell ref="V45:X49"/>
    <mergeCell ref="V40:X40"/>
    <mergeCell ref="V37:X37"/>
    <mergeCell ref="C33:U33"/>
    <mergeCell ref="E49:E53"/>
    <mergeCell ref="V73:V74"/>
  </mergeCells>
  <dataValidations count="2">
    <dataValidation type="list" allowBlank="1" showInputMessage="1" showErrorMessage="1" sqref="D24:D25 C22" xr:uid="{6BA2C41C-9727-4D06-B71F-5D233EBD611F}">
      <formula1>"Yes, No"</formula1>
    </dataValidation>
    <dataValidation type="custom" allowBlank="1" showInputMessage="1" showErrorMessage="1" sqref="F30" xr:uid="{2AE25EF0-83D2-42E0-A540-42DEC6F75457}">
      <formula1>"Residential, Offices, Retails, Schools/Universities etc."</formula1>
    </dataValidation>
  </dataValidations>
  <pageMargins left="0.25" right="0.25" top="0.75" bottom="0.75" header="0.3" footer="0.3"/>
  <pageSetup paperSize="9" scale="13"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4DB4-F6A9-4D5A-B9EF-761262410DDE}">
  <sheetPr>
    <pageSetUpPr fitToPage="1"/>
  </sheetPr>
  <dimension ref="A1:AA209"/>
  <sheetViews>
    <sheetView zoomScale="80" zoomScaleNormal="80" workbookViewId="0">
      <pane xSplit="2" ySplit="1" topLeftCell="C2" activePane="bottomRight" state="frozen"/>
      <selection pane="topRight" activeCell="C1" sqref="C1"/>
      <selection pane="bottomLeft" activeCell="A2" sqref="A2"/>
      <selection pane="bottomRight" activeCell="C3" sqref="C3"/>
    </sheetView>
  </sheetViews>
  <sheetFormatPr defaultColWidth="9.08984375" defaultRowHeight="14.5" x14ac:dyDescent="0.35"/>
  <cols>
    <col min="1" max="1" width="4.36328125" style="3" customWidth="1"/>
    <col min="2" max="2" width="56.36328125" style="3" customWidth="1"/>
    <col min="3" max="11" width="44.7265625" style="3" customWidth="1"/>
    <col min="12" max="12" width="20" style="3" customWidth="1"/>
    <col min="13" max="14" width="21.7265625" style="3" customWidth="1"/>
    <col min="15" max="26" width="44.7265625" style="3" customWidth="1"/>
    <col min="27" max="27" width="13.26953125" style="3" customWidth="1"/>
    <col min="28" max="16384" width="9.08984375" style="3"/>
  </cols>
  <sheetData>
    <row r="1" spans="1:27" s="70" customFormat="1" ht="37.5" customHeight="1" x14ac:dyDescent="0.6">
      <c r="A1" s="74" t="s">
        <v>270</v>
      </c>
      <c r="B1" s="75"/>
      <c r="C1" s="562" t="s">
        <v>274</v>
      </c>
      <c r="D1" s="563"/>
      <c r="E1" s="563"/>
      <c r="F1" s="563"/>
      <c r="G1" s="563"/>
      <c r="H1" s="563"/>
      <c r="I1" s="563"/>
      <c r="J1" s="563"/>
      <c r="K1" s="563"/>
      <c r="L1" s="563"/>
      <c r="M1" s="563"/>
      <c r="N1" s="563"/>
      <c r="O1" s="563"/>
      <c r="P1" s="563"/>
      <c r="Q1" s="563"/>
      <c r="R1" s="563"/>
      <c r="S1" s="563"/>
      <c r="T1" s="563"/>
      <c r="U1" s="258"/>
      <c r="V1" s="261" t="s">
        <v>86</v>
      </c>
      <c r="W1" s="224" t="s">
        <v>87</v>
      </c>
      <c r="X1" s="215" t="s">
        <v>88</v>
      </c>
      <c r="Y1" s="69"/>
      <c r="Z1" s="69"/>
      <c r="AA1" s="69"/>
    </row>
    <row r="2" spans="1:27" ht="30" customHeight="1" x14ac:dyDescent="0.35">
      <c r="A2" s="130">
        <v>1</v>
      </c>
      <c r="B2" s="131" t="s">
        <v>29</v>
      </c>
      <c r="C2" s="132"/>
      <c r="D2" s="32"/>
      <c r="E2" s="84"/>
      <c r="F2" s="84"/>
      <c r="G2" s="84"/>
      <c r="H2" s="84"/>
      <c r="I2" s="95"/>
      <c r="J2" s="95"/>
      <c r="K2" s="95"/>
      <c r="L2" s="95"/>
      <c r="M2" s="95"/>
      <c r="N2" s="95"/>
      <c r="O2" s="95"/>
      <c r="P2" s="95"/>
      <c r="Q2" s="95"/>
      <c r="R2" s="46"/>
      <c r="S2" s="46"/>
      <c r="T2" s="46"/>
      <c r="U2" s="42"/>
      <c r="V2" s="297" t="s">
        <v>27</v>
      </c>
      <c r="W2" s="254" t="s">
        <v>27</v>
      </c>
      <c r="X2" s="298" t="s">
        <v>27</v>
      </c>
    </row>
    <row r="3" spans="1:27" x14ac:dyDescent="0.35">
      <c r="A3" s="49"/>
      <c r="B3" s="125" t="s">
        <v>30</v>
      </c>
      <c r="C3" s="13" t="s">
        <v>267</v>
      </c>
      <c r="D3" s="43"/>
      <c r="E3" s="43"/>
      <c r="F3" s="43"/>
      <c r="G3" s="43"/>
      <c r="H3" s="42"/>
      <c r="I3" s="46"/>
      <c r="J3" s="46"/>
      <c r="K3" s="46"/>
      <c r="L3" s="46"/>
      <c r="M3" s="46"/>
      <c r="N3" s="46"/>
      <c r="O3" s="46"/>
      <c r="P3" s="46"/>
      <c r="Q3" s="42"/>
      <c r="R3" s="46"/>
      <c r="S3" s="46"/>
      <c r="T3" s="46"/>
      <c r="U3" s="46"/>
      <c r="V3" s="576"/>
      <c r="W3" s="577"/>
      <c r="X3" s="578"/>
    </row>
    <row r="4" spans="1:27" x14ac:dyDescent="0.35">
      <c r="A4" s="49"/>
      <c r="B4" s="126" t="s">
        <v>31</v>
      </c>
      <c r="C4" s="13" t="s">
        <v>32</v>
      </c>
      <c r="D4" s="43"/>
      <c r="E4" s="43"/>
      <c r="F4" s="43"/>
      <c r="G4" s="43"/>
      <c r="H4" s="42"/>
      <c r="I4" s="46"/>
      <c r="J4" s="46"/>
      <c r="K4" s="46"/>
      <c r="L4" s="46"/>
      <c r="M4" s="46"/>
      <c r="N4" s="46"/>
      <c r="O4" s="46"/>
      <c r="P4" s="46"/>
      <c r="Q4" s="42"/>
      <c r="R4" s="46"/>
      <c r="S4" s="46"/>
      <c r="T4" s="46"/>
      <c r="U4" s="46"/>
      <c r="V4" s="579"/>
      <c r="W4" s="580"/>
      <c r="X4" s="581"/>
    </row>
    <row r="5" spans="1:27" x14ac:dyDescent="0.35">
      <c r="A5" s="49"/>
      <c r="B5" s="127" t="s">
        <v>89</v>
      </c>
      <c r="C5" s="13" t="s">
        <v>90</v>
      </c>
      <c r="D5" s="46"/>
      <c r="E5" s="46"/>
      <c r="F5" s="46"/>
      <c r="G5" s="46"/>
      <c r="H5" s="42"/>
      <c r="I5" s="46"/>
      <c r="J5" s="46"/>
      <c r="K5" s="46"/>
      <c r="L5" s="46"/>
      <c r="M5" s="46"/>
      <c r="N5" s="46"/>
      <c r="O5" s="46"/>
      <c r="P5" s="46"/>
      <c r="Q5" s="42"/>
      <c r="R5" s="46"/>
      <c r="S5" s="46"/>
      <c r="T5" s="46"/>
      <c r="U5" s="46"/>
      <c r="V5" s="579"/>
      <c r="W5" s="580"/>
      <c r="X5" s="581"/>
    </row>
    <row r="6" spans="1:27" x14ac:dyDescent="0.35">
      <c r="A6" s="49"/>
      <c r="B6" s="125" t="s">
        <v>33</v>
      </c>
      <c r="C6" s="13" t="s">
        <v>34</v>
      </c>
      <c r="D6" s="43"/>
      <c r="E6" s="43"/>
      <c r="F6" s="43"/>
      <c r="G6" s="43"/>
      <c r="H6" s="42"/>
      <c r="I6" s="46"/>
      <c r="J6" s="46"/>
      <c r="K6" s="46"/>
      <c r="L6" s="46"/>
      <c r="M6" s="46"/>
      <c r="N6" s="46"/>
      <c r="O6" s="46"/>
      <c r="P6" s="46"/>
      <c r="Q6" s="42"/>
      <c r="R6" s="46"/>
      <c r="S6" s="46"/>
      <c r="T6" s="46"/>
      <c r="U6" s="46"/>
      <c r="V6" s="579"/>
      <c r="W6" s="580"/>
      <c r="X6" s="581"/>
    </row>
    <row r="7" spans="1:27" x14ac:dyDescent="0.35">
      <c r="A7" s="49"/>
      <c r="B7" s="128" t="s">
        <v>35</v>
      </c>
      <c r="C7" s="73" t="s">
        <v>36</v>
      </c>
      <c r="D7" s="43"/>
      <c r="E7" s="43"/>
      <c r="F7" s="43"/>
      <c r="G7" s="43"/>
      <c r="H7" s="42"/>
      <c r="I7" s="46"/>
      <c r="J7" s="46"/>
      <c r="K7" s="46"/>
      <c r="L7" s="46"/>
      <c r="M7" s="46"/>
      <c r="N7" s="46"/>
      <c r="O7" s="46"/>
      <c r="P7" s="46"/>
      <c r="Q7" s="42"/>
      <c r="R7" s="46"/>
      <c r="S7" s="46"/>
      <c r="T7" s="46"/>
      <c r="U7" s="46"/>
      <c r="V7" s="579"/>
      <c r="W7" s="580"/>
      <c r="X7" s="581"/>
    </row>
    <row r="8" spans="1:27" ht="30" customHeight="1" x14ac:dyDescent="0.35">
      <c r="A8" s="49"/>
      <c r="B8" s="129" t="s">
        <v>37</v>
      </c>
      <c r="C8" s="18" t="s">
        <v>38</v>
      </c>
      <c r="D8" s="72"/>
      <c r="E8" s="43"/>
      <c r="F8" s="43"/>
      <c r="G8" s="43"/>
      <c r="H8" s="42"/>
      <c r="I8" s="46"/>
      <c r="J8" s="46"/>
      <c r="K8" s="46"/>
      <c r="L8" s="46"/>
      <c r="M8" s="46"/>
      <c r="N8" s="46"/>
      <c r="O8" s="46"/>
      <c r="P8" s="46"/>
      <c r="Q8" s="42"/>
      <c r="R8" s="46"/>
      <c r="S8" s="46"/>
      <c r="T8" s="46"/>
      <c r="U8" s="46"/>
      <c r="V8" s="579"/>
      <c r="W8" s="580"/>
      <c r="X8" s="581"/>
    </row>
    <row r="9" spans="1:27" ht="15" customHeight="1" x14ac:dyDescent="0.35">
      <c r="A9" s="49"/>
      <c r="B9" s="128" t="s">
        <v>91</v>
      </c>
      <c r="C9" s="13">
        <v>0</v>
      </c>
      <c r="D9" s="71" t="s">
        <v>41</v>
      </c>
      <c r="E9" s="46"/>
      <c r="F9" s="46"/>
      <c r="G9" s="46"/>
      <c r="H9" s="71"/>
      <c r="I9" s="46"/>
      <c r="J9" s="46"/>
      <c r="K9" s="46"/>
      <c r="L9" s="46"/>
      <c r="M9" s="46"/>
      <c r="N9" s="46"/>
      <c r="O9" s="46"/>
      <c r="P9" s="46"/>
      <c r="Q9" s="42"/>
      <c r="R9" s="46"/>
      <c r="S9" s="46"/>
      <c r="T9" s="46"/>
      <c r="U9" s="46"/>
      <c r="V9" s="579"/>
      <c r="W9" s="580"/>
      <c r="X9" s="581"/>
    </row>
    <row r="10" spans="1:27" x14ac:dyDescent="0.35">
      <c r="A10" s="49"/>
      <c r="B10" s="129" t="s">
        <v>42</v>
      </c>
      <c r="C10" s="73" t="s">
        <v>43</v>
      </c>
      <c r="D10" s="92"/>
      <c r="E10" s="46"/>
      <c r="F10" s="46"/>
      <c r="G10" s="46"/>
      <c r="H10" s="42"/>
      <c r="I10" s="46"/>
      <c r="J10" s="46"/>
      <c r="K10" s="46"/>
      <c r="L10" s="46"/>
      <c r="M10" s="46"/>
      <c r="N10" s="46"/>
      <c r="O10" s="46"/>
      <c r="P10" s="46"/>
      <c r="Q10" s="42"/>
      <c r="R10" s="46"/>
      <c r="S10" s="46"/>
      <c r="T10" s="46"/>
      <c r="U10" s="46"/>
      <c r="V10" s="579"/>
      <c r="W10" s="580"/>
      <c r="X10" s="581"/>
    </row>
    <row r="11" spans="1:27" ht="15" customHeight="1" x14ac:dyDescent="0.35">
      <c r="A11" s="49"/>
      <c r="B11" s="129" t="s">
        <v>92</v>
      </c>
      <c r="C11" s="33">
        <v>0</v>
      </c>
      <c r="D11" s="71" t="s">
        <v>41</v>
      </c>
      <c r="E11" s="99"/>
      <c r="F11" s="99"/>
      <c r="G11" s="99"/>
      <c r="H11" s="71"/>
      <c r="I11" s="46"/>
      <c r="J11" s="46"/>
      <c r="K11" s="46"/>
      <c r="L11" s="46"/>
      <c r="M11" s="46"/>
      <c r="N11" s="46"/>
      <c r="O11" s="46"/>
      <c r="P11" s="46"/>
      <c r="Q11" s="42"/>
      <c r="R11" s="46"/>
      <c r="S11" s="46"/>
      <c r="T11" s="46"/>
      <c r="U11" s="46"/>
      <c r="V11" s="579"/>
      <c r="W11" s="580"/>
      <c r="X11" s="581"/>
    </row>
    <row r="12" spans="1:27" ht="15" customHeight="1" x14ac:dyDescent="0.35">
      <c r="A12" s="49"/>
      <c r="B12" s="129" t="s">
        <v>45</v>
      </c>
      <c r="C12" s="33">
        <v>0</v>
      </c>
      <c r="D12" s="71" t="s">
        <v>41</v>
      </c>
      <c r="E12" s="99"/>
      <c r="F12" s="99"/>
      <c r="G12" s="99"/>
      <c r="H12" s="71"/>
      <c r="I12" s="46"/>
      <c r="J12" s="46"/>
      <c r="K12" s="46"/>
      <c r="L12" s="46"/>
      <c r="M12" s="46"/>
      <c r="N12" s="46"/>
      <c r="O12" s="46"/>
      <c r="P12" s="46"/>
      <c r="Q12" s="42"/>
      <c r="R12" s="46"/>
      <c r="S12" s="46"/>
      <c r="T12" s="46"/>
      <c r="U12" s="46"/>
      <c r="V12" s="579"/>
      <c r="W12" s="580"/>
      <c r="X12" s="581"/>
    </row>
    <row r="13" spans="1:27" x14ac:dyDescent="0.35">
      <c r="A13" s="49"/>
      <c r="B13" s="128" t="s">
        <v>46</v>
      </c>
      <c r="C13" s="47">
        <v>1</v>
      </c>
      <c r="D13" s="92"/>
      <c r="E13" s="46"/>
      <c r="F13" s="46"/>
      <c r="G13" s="46"/>
      <c r="H13" s="434"/>
      <c r="I13" s="46"/>
      <c r="J13" s="46"/>
      <c r="K13" s="46"/>
      <c r="L13" s="46"/>
      <c r="M13" s="46"/>
      <c r="N13" s="46"/>
      <c r="O13" s="46"/>
      <c r="P13" s="46"/>
      <c r="Q13" s="42"/>
      <c r="R13" s="46"/>
      <c r="S13" s="46"/>
      <c r="T13" s="46"/>
      <c r="U13" s="46"/>
      <c r="V13" s="579"/>
      <c r="W13" s="580"/>
      <c r="X13" s="581"/>
    </row>
    <row r="14" spans="1:27" ht="27" hidden="1" customHeight="1" x14ac:dyDescent="0.35">
      <c r="A14" s="49"/>
      <c r="B14" s="25" t="s">
        <v>93</v>
      </c>
      <c r="C14" s="47" t="s">
        <v>94</v>
      </c>
      <c r="E14" s="46"/>
      <c r="F14" s="46"/>
      <c r="G14" s="46"/>
      <c r="H14" s="434"/>
      <c r="I14" s="46"/>
      <c r="J14" s="46"/>
      <c r="K14" s="46"/>
      <c r="L14" s="46"/>
      <c r="M14" s="46"/>
      <c r="N14" s="46"/>
      <c r="O14" s="46"/>
      <c r="P14" s="46"/>
      <c r="Q14" s="42"/>
      <c r="R14" s="46"/>
      <c r="S14" s="46"/>
      <c r="T14" s="46"/>
      <c r="U14" s="255"/>
      <c r="V14" s="579"/>
      <c r="W14" s="580"/>
      <c r="X14" s="581"/>
    </row>
    <row r="15" spans="1:27" ht="29.25" hidden="1" customHeight="1" x14ac:dyDescent="0.35">
      <c r="A15" s="49"/>
      <c r="B15" s="34" t="s">
        <v>95</v>
      </c>
      <c r="C15" s="35" t="s">
        <v>96</v>
      </c>
      <c r="D15" s="48" t="s">
        <v>97</v>
      </c>
      <c r="E15" s="99"/>
      <c r="F15" s="99"/>
      <c r="G15" s="99"/>
      <c r="H15" s="71"/>
      <c r="I15" s="46"/>
      <c r="J15" s="46"/>
      <c r="K15" s="46"/>
      <c r="L15" s="46"/>
      <c r="M15" s="46"/>
      <c r="N15" s="46"/>
      <c r="O15" s="46"/>
      <c r="P15" s="46"/>
      <c r="Q15" s="42"/>
      <c r="R15" s="46"/>
      <c r="S15" s="46"/>
      <c r="T15" s="46"/>
      <c r="U15" s="255"/>
      <c r="V15" s="579"/>
      <c r="W15" s="580"/>
      <c r="X15" s="581"/>
    </row>
    <row r="16" spans="1:27" ht="30" customHeight="1" x14ac:dyDescent="0.35">
      <c r="A16" s="133">
        <v>2</v>
      </c>
      <c r="B16" s="131" t="s">
        <v>98</v>
      </c>
      <c r="C16" s="131"/>
      <c r="D16" s="210"/>
      <c r="E16" s="164"/>
      <c r="F16" s="165"/>
      <c r="G16" s="165"/>
      <c r="H16" s="165"/>
      <c r="I16" s="165"/>
      <c r="J16" s="165"/>
      <c r="K16" s="165"/>
      <c r="L16" s="165"/>
      <c r="M16" s="165"/>
      <c r="N16" s="165"/>
      <c r="O16" s="165"/>
      <c r="P16" s="165"/>
      <c r="Q16" s="165"/>
      <c r="R16" s="165"/>
      <c r="S16" s="165"/>
      <c r="T16" s="165"/>
      <c r="U16" s="260"/>
      <c r="V16" s="582"/>
      <c r="W16" s="583"/>
      <c r="X16" s="584"/>
      <c r="Y16" s="32"/>
      <c r="Z16" s="32"/>
      <c r="AA16" s="32"/>
    </row>
    <row r="17" spans="1:27" x14ac:dyDescent="0.35">
      <c r="A17" s="50"/>
      <c r="B17" s="112" t="s">
        <v>47</v>
      </c>
      <c r="C17" s="26" t="s">
        <v>99</v>
      </c>
      <c r="D17" s="135"/>
      <c r="E17" s="46"/>
      <c r="F17" s="46"/>
      <c r="G17" s="46"/>
      <c r="H17" s="85"/>
      <c r="I17" s="85"/>
      <c r="J17" s="85"/>
      <c r="K17" s="85"/>
      <c r="L17" s="85"/>
      <c r="M17" s="85"/>
      <c r="N17" s="85"/>
      <c r="O17" s="85"/>
      <c r="P17" s="85"/>
      <c r="Q17" s="85"/>
      <c r="R17" s="85"/>
      <c r="S17" s="85"/>
      <c r="T17" s="85"/>
      <c r="U17" s="85"/>
      <c r="V17" s="299"/>
      <c r="W17" s="300"/>
      <c r="X17" s="301"/>
      <c r="Y17" s="2"/>
      <c r="Z17" s="2"/>
      <c r="AA17" s="2"/>
    </row>
    <row r="18" spans="1:27" x14ac:dyDescent="0.35">
      <c r="A18" s="50"/>
      <c r="B18" s="107" t="s">
        <v>48</v>
      </c>
      <c r="C18" s="18" t="s">
        <v>100</v>
      </c>
      <c r="D18" s="135"/>
      <c r="E18" s="46"/>
      <c r="F18" s="46"/>
      <c r="G18" s="46"/>
      <c r="H18" s="46"/>
      <c r="I18" s="46"/>
      <c r="J18" s="46"/>
      <c r="K18" s="46"/>
      <c r="L18" s="46"/>
      <c r="M18" s="46"/>
      <c r="N18" s="46"/>
      <c r="O18" s="46"/>
      <c r="P18" s="46"/>
      <c r="Q18" s="46"/>
      <c r="R18" s="46"/>
      <c r="S18" s="46"/>
      <c r="T18" s="46"/>
      <c r="U18" s="46"/>
      <c r="V18" s="262"/>
      <c r="W18" s="263"/>
      <c r="X18" s="225"/>
    </row>
    <row r="19" spans="1:27" x14ac:dyDescent="0.35">
      <c r="A19" s="50"/>
      <c r="B19" s="6" t="s">
        <v>101</v>
      </c>
      <c r="C19" s="356" t="s">
        <v>102</v>
      </c>
      <c r="D19" s="136"/>
      <c r="E19" s="101"/>
      <c r="F19" s="101"/>
      <c r="G19" s="101"/>
      <c r="H19" s="46"/>
      <c r="I19" s="46"/>
      <c r="J19" s="46"/>
      <c r="K19" s="46"/>
      <c r="L19" s="46"/>
      <c r="M19" s="46"/>
      <c r="N19" s="46"/>
      <c r="O19" s="46"/>
      <c r="P19" s="46"/>
      <c r="Q19" s="46"/>
      <c r="R19" s="46"/>
      <c r="S19" s="46"/>
      <c r="T19" s="46"/>
      <c r="U19" s="46"/>
      <c r="V19" s="262"/>
      <c r="W19" s="263"/>
      <c r="X19" s="225"/>
    </row>
    <row r="20" spans="1:27" ht="30" customHeight="1" x14ac:dyDescent="0.35">
      <c r="A20" s="50"/>
      <c r="B20" s="6" t="s">
        <v>103</v>
      </c>
      <c r="C20" s="515" t="s">
        <v>104</v>
      </c>
      <c r="D20" s="515"/>
      <c r="E20" s="102"/>
      <c r="F20" s="102"/>
      <c r="G20" s="102"/>
      <c r="H20" s="46"/>
      <c r="I20" s="46"/>
      <c r="J20" s="46"/>
      <c r="K20" s="46"/>
      <c r="L20" s="46"/>
      <c r="M20" s="46"/>
      <c r="N20" s="46"/>
      <c r="O20" s="46"/>
      <c r="P20" s="46"/>
      <c r="Q20" s="46"/>
      <c r="R20" s="46"/>
      <c r="S20" s="46"/>
      <c r="T20" s="46"/>
      <c r="U20" s="46"/>
      <c r="V20" s="262"/>
      <c r="W20" s="263"/>
      <c r="X20" s="225"/>
    </row>
    <row r="21" spans="1:27" ht="45" customHeight="1" x14ac:dyDescent="0.35">
      <c r="A21" s="50"/>
      <c r="B21" s="39" t="s">
        <v>105</v>
      </c>
      <c r="C21" s="515" t="s">
        <v>106</v>
      </c>
      <c r="D21" s="515"/>
      <c r="E21" s="91"/>
      <c r="F21" s="91"/>
      <c r="G21" s="91"/>
      <c r="H21" s="46"/>
      <c r="I21" s="46"/>
      <c r="J21" s="46"/>
      <c r="K21" s="46"/>
      <c r="L21" s="46"/>
      <c r="M21" s="46"/>
      <c r="N21" s="46"/>
      <c r="O21" s="46"/>
      <c r="P21" s="46"/>
      <c r="Q21" s="46"/>
      <c r="R21" s="46"/>
      <c r="S21" s="46"/>
      <c r="T21" s="46"/>
      <c r="U21" s="46"/>
      <c r="V21" s="262"/>
      <c r="W21" s="263"/>
      <c r="X21" s="225"/>
    </row>
    <row r="22" spans="1:27" ht="30" customHeight="1" x14ac:dyDescent="0.35">
      <c r="A22" s="50"/>
      <c r="B22" s="6" t="s">
        <v>107</v>
      </c>
      <c r="C22" s="244" t="s">
        <v>108</v>
      </c>
      <c r="D22" s="137"/>
      <c r="E22" s="46"/>
      <c r="F22" s="46"/>
      <c r="G22" s="46"/>
      <c r="H22" s="46"/>
      <c r="I22" s="46"/>
      <c r="J22" s="46"/>
      <c r="K22" s="46"/>
      <c r="L22" s="46"/>
      <c r="M22" s="46"/>
      <c r="N22" s="46"/>
      <c r="O22" s="46"/>
      <c r="P22" s="46"/>
      <c r="Q22" s="46"/>
      <c r="R22" s="46"/>
      <c r="S22" s="46"/>
      <c r="T22" s="46"/>
      <c r="U22" s="46"/>
      <c r="V22" s="262"/>
      <c r="W22" s="263"/>
      <c r="X22" s="225"/>
    </row>
    <row r="23" spans="1:27" ht="30" customHeight="1" x14ac:dyDescent="0.35">
      <c r="A23" s="50"/>
      <c r="B23" s="6" t="s">
        <v>109</v>
      </c>
      <c r="C23" s="18" t="s">
        <v>278</v>
      </c>
      <c r="D23" s="138"/>
      <c r="E23" s="46"/>
      <c r="F23" s="46"/>
      <c r="G23" s="46"/>
      <c r="H23" s="46"/>
      <c r="I23" s="46"/>
      <c r="J23" s="46"/>
      <c r="K23" s="46"/>
      <c r="L23" s="46"/>
      <c r="M23" s="46"/>
      <c r="N23" s="46"/>
      <c r="O23" s="46"/>
      <c r="P23" s="46"/>
      <c r="Q23" s="46"/>
      <c r="R23" s="46"/>
      <c r="S23" s="46"/>
      <c r="T23" s="46"/>
      <c r="U23" s="46"/>
      <c r="V23" s="262"/>
      <c r="W23" s="263"/>
      <c r="X23" s="225"/>
    </row>
    <row r="24" spans="1:27" ht="34.5" hidden="1" customHeight="1" x14ac:dyDescent="0.35">
      <c r="A24" s="50"/>
      <c r="B24" s="564" t="s">
        <v>110</v>
      </c>
      <c r="C24" s="51" t="s">
        <v>111</v>
      </c>
      <c r="D24" s="53"/>
      <c r="E24" s="103"/>
      <c r="F24" s="519"/>
      <c r="G24" s="519"/>
      <c r="H24" s="46"/>
      <c r="I24" s="46"/>
      <c r="J24" s="46"/>
      <c r="K24" s="46"/>
      <c r="L24" s="46"/>
      <c r="M24" s="46"/>
      <c r="N24" s="46"/>
      <c r="O24" s="46"/>
      <c r="P24" s="46"/>
      <c r="Q24" s="46"/>
      <c r="R24" s="46"/>
      <c r="S24" s="46"/>
      <c r="T24" s="46"/>
      <c r="U24" s="46"/>
      <c r="W24" s="46"/>
    </row>
    <row r="25" spans="1:27" ht="44.25" hidden="1" customHeight="1" x14ac:dyDescent="0.35">
      <c r="A25" s="50"/>
      <c r="B25" s="565"/>
      <c r="C25" s="52" t="s">
        <v>112</v>
      </c>
      <c r="D25" s="54"/>
      <c r="E25" s="45"/>
      <c r="F25" s="519"/>
      <c r="G25" s="519"/>
      <c r="H25" s="46"/>
      <c r="I25" s="46"/>
      <c r="J25" s="46"/>
      <c r="K25" s="46"/>
      <c r="L25" s="46"/>
      <c r="M25" s="46"/>
      <c r="N25" s="46"/>
      <c r="O25" s="46"/>
      <c r="P25" s="46"/>
      <c r="Q25" s="46"/>
      <c r="R25" s="46"/>
      <c r="S25" s="46"/>
      <c r="T25" s="46"/>
      <c r="U25" s="46"/>
      <c r="W25" s="46"/>
    </row>
    <row r="26" spans="1:27" ht="45" customHeight="1" x14ac:dyDescent="0.35">
      <c r="A26" s="134">
        <v>3</v>
      </c>
      <c r="B26" s="204" t="s">
        <v>222</v>
      </c>
      <c r="C26" s="203" t="s">
        <v>223</v>
      </c>
      <c r="D26" s="289" t="s">
        <v>224</v>
      </c>
      <c r="E26" s="287"/>
      <c r="F26" s="288"/>
      <c r="G26" s="288"/>
      <c r="H26" s="260"/>
      <c r="I26" s="260"/>
      <c r="J26" s="260"/>
      <c r="K26" s="260"/>
      <c r="L26" s="260"/>
      <c r="M26" s="260"/>
      <c r="N26" s="260"/>
      <c r="O26" s="260"/>
      <c r="P26" s="260"/>
      <c r="Q26" s="260"/>
      <c r="R26" s="260"/>
      <c r="S26" s="260"/>
      <c r="T26" s="260"/>
      <c r="U26" s="260"/>
      <c r="V26" s="416"/>
      <c r="W26" s="417"/>
      <c r="X26" s="418"/>
    </row>
    <row r="27" spans="1:27" x14ac:dyDescent="0.35">
      <c r="A27" s="5"/>
      <c r="B27" s="566" t="s">
        <v>225</v>
      </c>
      <c r="C27" s="18" t="s">
        <v>134</v>
      </c>
      <c r="D27" s="18" t="s">
        <v>134</v>
      </c>
      <c r="E27" s="45"/>
      <c r="F27" s="42"/>
      <c r="G27" s="42"/>
      <c r="H27" s="46"/>
      <c r="I27" s="46"/>
      <c r="J27" s="46"/>
      <c r="K27" s="46"/>
      <c r="L27" s="46"/>
      <c r="M27" s="46"/>
      <c r="N27" s="46"/>
      <c r="O27" s="46"/>
      <c r="P27" s="46"/>
      <c r="Q27" s="46"/>
      <c r="R27" s="46"/>
      <c r="S27" s="46"/>
      <c r="T27" s="46"/>
      <c r="U27" s="46"/>
      <c r="V27" s="283"/>
      <c r="W27" s="264"/>
      <c r="X27" s="230"/>
    </row>
    <row r="28" spans="1:27" x14ac:dyDescent="0.35">
      <c r="A28" s="5"/>
      <c r="B28" s="566"/>
      <c r="C28" s="18" t="s">
        <v>134</v>
      </c>
      <c r="D28" s="18" t="s">
        <v>134</v>
      </c>
      <c r="E28" s="45"/>
      <c r="F28" s="42"/>
      <c r="G28" s="42"/>
      <c r="H28" s="46"/>
      <c r="I28" s="46"/>
      <c r="J28" s="46"/>
      <c r="K28" s="46"/>
      <c r="L28" s="46"/>
      <c r="M28" s="46"/>
      <c r="N28" s="46"/>
      <c r="O28" s="46"/>
      <c r="P28" s="46"/>
      <c r="Q28" s="46"/>
      <c r="R28" s="46"/>
      <c r="S28" s="46"/>
      <c r="T28" s="46"/>
      <c r="U28" s="46"/>
      <c r="V28" s="262"/>
      <c r="W28" s="263"/>
      <c r="X28" s="225"/>
    </row>
    <row r="29" spans="1:27" x14ac:dyDescent="0.35">
      <c r="A29" s="5"/>
      <c r="B29" s="567"/>
      <c r="C29" s="18" t="s">
        <v>134</v>
      </c>
      <c r="D29" s="18" t="s">
        <v>134</v>
      </c>
      <c r="E29" s="45"/>
      <c r="F29" s="42"/>
      <c r="G29" s="42"/>
      <c r="H29" s="46"/>
      <c r="I29" s="46"/>
      <c r="J29" s="46"/>
      <c r="K29" s="46"/>
      <c r="L29" s="46"/>
      <c r="M29" s="46"/>
      <c r="N29" s="46"/>
      <c r="O29" s="46"/>
      <c r="P29" s="46"/>
      <c r="Q29" s="46"/>
      <c r="R29" s="46"/>
      <c r="S29" s="46"/>
      <c r="T29" s="46"/>
      <c r="U29" s="46"/>
      <c r="V29" s="282"/>
      <c r="W29" s="265"/>
      <c r="X29" s="229"/>
    </row>
    <row r="30" spans="1:27" ht="45" customHeight="1" x14ac:dyDescent="0.35">
      <c r="A30" s="5"/>
      <c r="B30" s="120" t="s">
        <v>226</v>
      </c>
      <c r="C30" s="346" t="s">
        <v>108</v>
      </c>
      <c r="D30" s="348"/>
      <c r="E30" s="45"/>
      <c r="F30" s="42"/>
      <c r="G30" s="42"/>
      <c r="H30" s="46"/>
      <c r="I30" s="46"/>
      <c r="J30" s="46"/>
      <c r="K30" s="46"/>
      <c r="L30" s="46"/>
      <c r="M30" s="46"/>
      <c r="N30" s="46"/>
      <c r="O30" s="46"/>
      <c r="P30" s="46"/>
      <c r="Q30" s="46"/>
      <c r="R30" s="46"/>
      <c r="S30" s="46"/>
      <c r="T30" s="46"/>
      <c r="U30" s="46"/>
      <c r="V30" s="350"/>
      <c r="W30" s="350"/>
      <c r="X30" s="350"/>
    </row>
    <row r="31" spans="1:27" x14ac:dyDescent="0.35">
      <c r="A31" s="5"/>
      <c r="B31" s="120" t="s">
        <v>227</v>
      </c>
      <c r="C31" s="346" t="s">
        <v>108</v>
      </c>
      <c r="D31" s="207"/>
      <c r="E31" s="45"/>
      <c r="F31" s="42"/>
      <c r="G31" s="42"/>
      <c r="H31" s="46"/>
      <c r="I31" s="46"/>
      <c r="J31" s="46"/>
      <c r="K31" s="46"/>
      <c r="L31" s="46"/>
      <c r="M31" s="46"/>
      <c r="N31" s="46"/>
      <c r="O31" s="46"/>
      <c r="P31" s="46"/>
      <c r="Q31" s="46"/>
      <c r="R31" s="46"/>
      <c r="S31" s="46"/>
      <c r="T31" s="46"/>
      <c r="U31" s="46"/>
      <c r="V31" s="283"/>
      <c r="W31" s="264"/>
      <c r="X31" s="230"/>
    </row>
    <row r="32" spans="1:27" ht="29" x14ac:dyDescent="0.35">
      <c r="A32" s="5"/>
      <c r="B32" s="120" t="s">
        <v>228</v>
      </c>
      <c r="C32" s="346" t="s">
        <v>108</v>
      </c>
      <c r="D32" s="207"/>
      <c r="E32" s="45"/>
      <c r="F32" s="42"/>
      <c r="G32" s="42"/>
      <c r="H32" s="46"/>
      <c r="I32" s="46"/>
      <c r="J32" s="46"/>
      <c r="K32" s="46"/>
      <c r="L32" s="46"/>
      <c r="M32" s="46"/>
      <c r="N32" s="46"/>
      <c r="O32" s="46"/>
      <c r="P32" s="46"/>
      <c r="Q32" s="46"/>
      <c r="R32" s="46"/>
      <c r="S32" s="46"/>
      <c r="T32" s="46"/>
      <c r="U32" s="46"/>
      <c r="V32" s="262"/>
      <c r="W32" s="263"/>
      <c r="X32" s="225"/>
    </row>
    <row r="33" spans="1:27" ht="29" x14ac:dyDescent="0.35">
      <c r="A33" s="5"/>
      <c r="B33" s="120" t="s">
        <v>229</v>
      </c>
      <c r="C33" s="346" t="s">
        <v>108</v>
      </c>
      <c r="D33" s="207"/>
      <c r="E33" s="45"/>
      <c r="F33" s="42"/>
      <c r="G33" s="42"/>
      <c r="H33" s="46"/>
      <c r="I33" s="46"/>
      <c r="J33" s="46"/>
      <c r="K33" s="46"/>
      <c r="L33" s="46"/>
      <c r="M33" s="46"/>
      <c r="N33" s="46"/>
      <c r="O33" s="46"/>
      <c r="P33" s="46"/>
      <c r="Q33" s="46"/>
      <c r="R33" s="46"/>
      <c r="S33" s="46"/>
      <c r="T33" s="46"/>
      <c r="U33" s="46"/>
      <c r="V33" s="262"/>
      <c r="W33" s="263"/>
      <c r="X33" s="225"/>
    </row>
    <row r="34" spans="1:27" ht="30" customHeight="1" x14ac:dyDescent="0.35">
      <c r="A34" s="5"/>
      <c r="B34" s="120" t="s">
        <v>230</v>
      </c>
      <c r="C34" s="347" t="s">
        <v>108</v>
      </c>
      <c r="D34" s="349"/>
      <c r="E34" s="45"/>
      <c r="F34" s="42"/>
      <c r="G34" s="42"/>
      <c r="H34" s="46"/>
      <c r="I34" s="46"/>
      <c r="J34" s="46"/>
      <c r="K34" s="46"/>
      <c r="L34" s="46"/>
      <c r="M34" s="46"/>
      <c r="N34" s="46"/>
      <c r="O34" s="46"/>
      <c r="P34" s="46"/>
      <c r="Q34" s="46"/>
      <c r="R34" s="46"/>
      <c r="S34" s="46"/>
      <c r="T34" s="46"/>
      <c r="U34" s="46"/>
      <c r="V34" s="282"/>
      <c r="W34" s="265"/>
      <c r="X34" s="229"/>
    </row>
    <row r="35" spans="1:27" ht="30" customHeight="1" x14ac:dyDescent="0.35">
      <c r="A35" s="152">
        <v>4</v>
      </c>
      <c r="B35" s="153" t="s">
        <v>231</v>
      </c>
      <c r="C35" s="332" t="s">
        <v>232</v>
      </c>
      <c r="D35" s="295"/>
      <c r="E35" s="292"/>
      <c r="F35" s="274"/>
      <c r="G35" s="274"/>
      <c r="H35" s="274"/>
      <c r="I35" s="275"/>
      <c r="J35" s="276"/>
      <c r="K35" s="274"/>
      <c r="L35" s="274"/>
      <c r="M35" s="274"/>
      <c r="N35" s="274"/>
      <c r="O35" s="274"/>
      <c r="P35" s="274"/>
      <c r="Q35" s="274"/>
      <c r="R35" s="274"/>
      <c r="S35" s="274"/>
      <c r="T35" s="274"/>
      <c r="U35" s="274"/>
      <c r="V35" s="291"/>
      <c r="W35" s="292"/>
      <c r="X35" s="293"/>
      <c r="Y35" s="27"/>
      <c r="Z35" s="27"/>
      <c r="AA35" s="27"/>
    </row>
    <row r="36" spans="1:27" ht="73.5" customHeight="1" x14ac:dyDescent="0.35">
      <c r="A36" s="526"/>
      <c r="B36" s="119"/>
      <c r="C36" s="337" t="s">
        <v>233</v>
      </c>
      <c r="D36" s="200" t="s">
        <v>116</v>
      </c>
      <c r="E36" s="337" t="s">
        <v>117</v>
      </c>
      <c r="F36" s="196" t="s">
        <v>118</v>
      </c>
      <c r="G36" s="76" t="s">
        <v>119</v>
      </c>
      <c r="H36" s="7" t="s">
        <v>120</v>
      </c>
      <c r="I36" s="77" t="s">
        <v>121</v>
      </c>
      <c r="J36" s="96"/>
      <c r="K36" s="96"/>
      <c r="L36" s="87"/>
      <c r="M36" s="87"/>
      <c r="N36" s="87"/>
      <c r="O36" s="87"/>
      <c r="P36" s="87"/>
      <c r="Q36" s="87"/>
      <c r="R36" s="87"/>
      <c r="S36" s="87"/>
      <c r="T36" s="87"/>
      <c r="U36" s="86"/>
      <c r="V36" s="294"/>
      <c r="W36" s="295"/>
      <c r="X36" s="296"/>
      <c r="Y36" s="31"/>
      <c r="Z36" s="31"/>
      <c r="AA36" s="31"/>
    </row>
    <row r="37" spans="1:27" x14ac:dyDescent="0.35">
      <c r="A37" s="527"/>
      <c r="B37" s="199" t="s">
        <v>122</v>
      </c>
      <c r="C37" s="340">
        <f>'3. Planning Stage '!C28</f>
        <v>0</v>
      </c>
      <c r="D37" s="201">
        <f>'3. Planning Stage '!D28</f>
        <v>0</v>
      </c>
      <c r="E37" s="340">
        <f>'3. Planning Stage '!E28</f>
        <v>0</v>
      </c>
      <c r="F37" s="197">
        <f>'3. Planning Stage '!F28</f>
        <v>0</v>
      </c>
      <c r="G37" s="113">
        <f>'3. Planning Stage '!G28</f>
        <v>0</v>
      </c>
      <c r="H37" s="113">
        <f>'3. Planning Stage '!H28</f>
        <v>0</v>
      </c>
      <c r="I37" s="113">
        <f>'3. Planning Stage '!I28</f>
        <v>0</v>
      </c>
      <c r="J37" s="520"/>
      <c r="K37" s="520"/>
      <c r="L37" s="46"/>
      <c r="M37" s="46"/>
      <c r="N37" s="46"/>
      <c r="O37" s="46"/>
      <c r="P37" s="46"/>
      <c r="Q37" s="46"/>
      <c r="R37" s="46"/>
      <c r="S37" s="46"/>
      <c r="T37" s="46"/>
      <c r="U37" s="46"/>
      <c r="V37" s="283"/>
      <c r="W37" s="264"/>
      <c r="X37" s="230"/>
    </row>
    <row r="38" spans="1:27" x14ac:dyDescent="0.35">
      <c r="A38" s="527"/>
      <c r="B38" s="199" t="s">
        <v>123</v>
      </c>
      <c r="C38" s="341" t="e">
        <f>'3. Planning Stage '!C29</f>
        <v>#DIV/0!</v>
      </c>
      <c r="D38" s="284" t="e">
        <f>'3. Planning Stage '!D29</f>
        <v>#DIV/0!</v>
      </c>
      <c r="E38" s="341" t="e">
        <f>'3. Planning Stage '!E29</f>
        <v>#DIV/0!</v>
      </c>
      <c r="F38" s="285" t="e">
        <f>'3. Planning Stage '!F29</f>
        <v>#DIV/0!</v>
      </c>
      <c r="G38" s="286" t="e">
        <f>'3. Planning Stage '!G29</f>
        <v>#DIV/0!</v>
      </c>
      <c r="H38" s="286" t="e">
        <f>'3. Planning Stage '!H29</f>
        <v>#DIV/0!</v>
      </c>
      <c r="I38" s="286" t="e">
        <f>'3. Planning Stage '!I29</f>
        <v>#DIV/0!</v>
      </c>
      <c r="J38" s="521"/>
      <c r="K38" s="521"/>
      <c r="L38" s="46"/>
      <c r="M38" s="46"/>
      <c r="N38" s="46"/>
      <c r="O38" s="46"/>
      <c r="P38" s="46"/>
      <c r="Q38" s="46"/>
      <c r="R38" s="46"/>
      <c r="S38" s="46"/>
      <c r="T38" s="46"/>
      <c r="U38" s="46"/>
      <c r="V38" s="282"/>
      <c r="W38" s="265"/>
      <c r="X38" s="229"/>
    </row>
    <row r="39" spans="1:27" ht="30" customHeight="1" x14ac:dyDescent="0.35">
      <c r="A39" s="152">
        <v>5</v>
      </c>
      <c r="B39" s="153" t="s">
        <v>234</v>
      </c>
      <c r="C39" s="333" t="s">
        <v>235</v>
      </c>
      <c r="D39" s="274"/>
      <c r="E39" s="256"/>
      <c r="F39" s="274"/>
      <c r="G39" s="274"/>
      <c r="H39" s="274"/>
      <c r="I39" s="275"/>
      <c r="J39" s="276"/>
      <c r="K39" s="274"/>
      <c r="L39" s="274"/>
      <c r="M39" s="274"/>
      <c r="N39" s="274"/>
      <c r="O39" s="274"/>
      <c r="P39" s="274"/>
      <c r="Q39" s="274"/>
      <c r="R39" s="274"/>
      <c r="S39" s="274"/>
      <c r="T39" s="274"/>
      <c r="U39" s="274"/>
      <c r="V39" s="446"/>
      <c r="W39" s="447"/>
      <c r="X39" s="448"/>
      <c r="Y39" s="27"/>
      <c r="Z39" s="27"/>
      <c r="AA39" s="27"/>
    </row>
    <row r="40" spans="1:27" ht="73.5" customHeight="1" x14ac:dyDescent="0.35">
      <c r="A40" s="526"/>
      <c r="B40" s="119"/>
      <c r="C40" s="337" t="s">
        <v>233</v>
      </c>
      <c r="D40" s="200" t="s">
        <v>116</v>
      </c>
      <c r="E40" s="337" t="s">
        <v>117</v>
      </c>
      <c r="F40" s="196" t="s">
        <v>118</v>
      </c>
      <c r="G40" s="76" t="s">
        <v>119</v>
      </c>
      <c r="H40" s="7" t="s">
        <v>120</v>
      </c>
      <c r="I40" s="77" t="s">
        <v>121</v>
      </c>
      <c r="J40" s="96"/>
      <c r="K40" s="96"/>
      <c r="L40" s="87"/>
      <c r="M40" s="87"/>
      <c r="N40" s="87"/>
      <c r="O40" s="87"/>
      <c r="P40" s="87"/>
      <c r="Q40" s="87"/>
      <c r="R40" s="87"/>
      <c r="S40" s="87"/>
      <c r="T40" s="87"/>
      <c r="U40" s="86"/>
      <c r="V40" s="451"/>
      <c r="W40" s="452"/>
      <c r="X40" s="453"/>
      <c r="Y40" s="31"/>
      <c r="Z40" s="31"/>
      <c r="AA40" s="31"/>
    </row>
    <row r="41" spans="1:27" x14ac:dyDescent="0.35">
      <c r="A41" s="527"/>
      <c r="B41" s="199" t="s">
        <v>122</v>
      </c>
      <c r="C41" s="340">
        <f>SUM(D108:F108)</f>
        <v>0</v>
      </c>
      <c r="D41" s="201">
        <f>SUM(G108:K108)+SUM(O108:R108)</f>
        <v>0</v>
      </c>
      <c r="E41" s="340">
        <f>C41+D41</f>
        <v>0</v>
      </c>
      <c r="F41" s="197">
        <f>SUM(G108:K108)</f>
        <v>0</v>
      </c>
      <c r="G41" s="113">
        <f>SUM(L108:N108)</f>
        <v>0</v>
      </c>
      <c r="H41" s="113">
        <f>SUM(O108:R108)</f>
        <v>0</v>
      </c>
      <c r="I41" s="113">
        <f>T108</f>
        <v>0</v>
      </c>
      <c r="J41" s="520"/>
      <c r="K41" s="520"/>
      <c r="L41" s="46"/>
      <c r="M41" s="46"/>
      <c r="N41" s="46"/>
      <c r="O41" s="46"/>
      <c r="P41" s="46"/>
      <c r="Q41" s="46"/>
      <c r="R41" s="46"/>
      <c r="S41" s="46"/>
      <c r="T41" s="46"/>
      <c r="U41" s="46"/>
      <c r="V41" s="283"/>
      <c r="W41" s="264"/>
      <c r="X41" s="230"/>
    </row>
    <row r="42" spans="1:27" x14ac:dyDescent="0.35">
      <c r="A42" s="527"/>
      <c r="B42" s="199" t="s">
        <v>123</v>
      </c>
      <c r="C42" s="342" t="e">
        <f>C41/C9</f>
        <v>#DIV/0!</v>
      </c>
      <c r="D42" s="202" t="e">
        <f>D41/C9</f>
        <v>#DIV/0!</v>
      </c>
      <c r="E42" s="342" t="e">
        <f>E41/C9</f>
        <v>#DIV/0!</v>
      </c>
      <c r="F42" s="198" t="e">
        <f>F41/C9</f>
        <v>#DIV/0!</v>
      </c>
      <c r="G42" s="114" t="e">
        <f>G41/C9</f>
        <v>#DIV/0!</v>
      </c>
      <c r="H42" s="114" t="e">
        <f>H41/C9</f>
        <v>#DIV/0!</v>
      </c>
      <c r="I42" s="114" t="e">
        <f>I41/C9</f>
        <v>#DIV/0!</v>
      </c>
      <c r="J42" s="521"/>
      <c r="K42" s="521"/>
      <c r="L42" s="46"/>
      <c r="M42" s="46"/>
      <c r="N42" s="46"/>
      <c r="O42" s="46"/>
      <c r="P42" s="46"/>
      <c r="Q42" s="46"/>
      <c r="R42" s="46"/>
      <c r="S42" s="46"/>
      <c r="T42" s="46"/>
      <c r="U42" s="46"/>
      <c r="V42" s="262"/>
      <c r="W42" s="263"/>
      <c r="X42" s="225"/>
    </row>
    <row r="43" spans="1:27" ht="30.75" customHeight="1" x14ac:dyDescent="0.35">
      <c r="A43" s="527"/>
      <c r="B43" s="170" t="s">
        <v>264</v>
      </c>
      <c r="C43" s="522" t="s">
        <v>124</v>
      </c>
      <c r="D43" s="523"/>
      <c r="E43" s="524"/>
      <c r="F43" s="558"/>
      <c r="G43" s="525"/>
      <c r="H43" s="525"/>
      <c r="I43" s="559"/>
      <c r="J43" s="46"/>
      <c r="K43" s="46"/>
      <c r="L43" s="46"/>
      <c r="M43" s="46"/>
      <c r="N43" s="46"/>
      <c r="O43" s="46"/>
      <c r="P43" s="46"/>
      <c r="Q43" s="46"/>
      <c r="R43" s="46"/>
      <c r="S43" s="46"/>
      <c r="T43" s="46"/>
      <c r="U43" s="46"/>
      <c r="V43" s="262"/>
      <c r="W43" s="263"/>
      <c r="X43" s="225"/>
    </row>
    <row r="44" spans="1:27" ht="30" customHeight="1" x14ac:dyDescent="0.35">
      <c r="A44" s="527"/>
      <c r="B44" s="4" t="s">
        <v>125</v>
      </c>
      <c r="C44" s="345">
        <f>'6. Benchmarking'!C5</f>
        <v>430</v>
      </c>
      <c r="D44" s="541" t="s">
        <v>307</v>
      </c>
      <c r="E44" s="542"/>
      <c r="F44" s="560"/>
      <c r="G44" s="498"/>
      <c r="H44" s="498"/>
      <c r="I44" s="499"/>
      <c r="J44" s="46"/>
      <c r="K44" s="46"/>
      <c r="L44" s="46"/>
      <c r="M44" s="46"/>
      <c r="N44" s="46"/>
      <c r="O44" s="46"/>
      <c r="P44" s="46"/>
      <c r="Q44" s="46"/>
      <c r="R44" s="46"/>
      <c r="S44" s="46"/>
      <c r="T44" s="46"/>
      <c r="U44" s="46"/>
      <c r="V44" s="262"/>
      <c r="W44" s="263"/>
      <c r="X44" s="225"/>
    </row>
    <row r="45" spans="1:27" ht="29" x14ac:dyDescent="0.35">
      <c r="A45" s="106"/>
      <c r="B45" s="178" t="s">
        <v>236</v>
      </c>
      <c r="C45" s="454" t="s">
        <v>237</v>
      </c>
      <c r="D45" s="455"/>
      <c r="E45" s="455"/>
      <c r="F45" s="205"/>
      <c r="G45" s="139"/>
      <c r="H45" s="139"/>
      <c r="I45" s="206"/>
      <c r="J45" s="72"/>
      <c r="K45" s="72"/>
      <c r="L45" s="46"/>
      <c r="M45" s="46"/>
      <c r="N45" s="46"/>
      <c r="O45" s="46"/>
      <c r="P45" s="46"/>
      <c r="Q45" s="46"/>
      <c r="R45" s="46"/>
      <c r="S45" s="46"/>
      <c r="T45" s="46"/>
      <c r="U45" s="46"/>
      <c r="V45" s="262"/>
      <c r="W45" s="263"/>
      <c r="X45" s="225"/>
    </row>
    <row r="46" spans="1:27" ht="30" customHeight="1" x14ac:dyDescent="0.35">
      <c r="A46" s="106"/>
      <c r="B46" s="178" t="s">
        <v>238</v>
      </c>
      <c r="C46" s="454" t="s">
        <v>237</v>
      </c>
      <c r="D46" s="455"/>
      <c r="E46" s="455"/>
      <c r="F46" s="205"/>
      <c r="G46" s="139"/>
      <c r="H46" s="139"/>
      <c r="I46" s="206"/>
      <c r="J46" s="72"/>
      <c r="K46" s="72"/>
      <c r="L46" s="46"/>
      <c r="M46" s="46"/>
      <c r="N46" s="46"/>
      <c r="O46" s="46"/>
      <c r="P46" s="46"/>
      <c r="Q46" s="46"/>
      <c r="R46" s="46"/>
      <c r="S46" s="46"/>
      <c r="T46" s="46"/>
      <c r="U46" s="46"/>
      <c r="V46" s="262"/>
      <c r="W46" s="265"/>
      <c r="X46" s="229"/>
    </row>
    <row r="47" spans="1:27" ht="30" customHeight="1" x14ac:dyDescent="0.35">
      <c r="A47" s="156">
        <v>4</v>
      </c>
      <c r="B47" s="157" t="s">
        <v>239</v>
      </c>
      <c r="C47" s="154"/>
      <c r="D47" s="154"/>
      <c r="E47" s="154"/>
      <c r="F47" s="273"/>
      <c r="G47" s="274"/>
      <c r="H47" s="274"/>
      <c r="I47" s="274"/>
      <c r="J47" s="274"/>
      <c r="K47" s="274"/>
      <c r="L47" s="274"/>
      <c r="M47" s="274"/>
      <c r="N47" s="274"/>
      <c r="O47" s="274"/>
      <c r="P47" s="274"/>
      <c r="Q47" s="274"/>
      <c r="R47" s="274"/>
      <c r="S47" s="274"/>
      <c r="T47" s="274"/>
      <c r="U47" s="277"/>
      <c r="V47" s="266"/>
      <c r="W47" s="154"/>
      <c r="X47" s="155"/>
      <c r="Y47" s="27"/>
      <c r="Z47" s="27"/>
      <c r="AA47" s="27"/>
    </row>
    <row r="48" spans="1:27" ht="43.5" x14ac:dyDescent="0.35">
      <c r="A48" s="491"/>
      <c r="B48" s="171" t="s">
        <v>240</v>
      </c>
      <c r="C48" s="546" t="s">
        <v>241</v>
      </c>
      <c r="D48" s="546"/>
      <c r="E48" s="546"/>
      <c r="F48" s="46"/>
      <c r="G48" s="46"/>
      <c r="H48" s="46"/>
      <c r="I48" s="46"/>
      <c r="J48" s="46"/>
      <c r="K48" s="46"/>
      <c r="L48" s="46"/>
      <c r="M48" s="46"/>
      <c r="N48" s="46"/>
      <c r="O48" s="46"/>
      <c r="P48" s="46"/>
      <c r="Q48" s="46"/>
      <c r="R48" s="46"/>
      <c r="S48" s="46"/>
      <c r="T48" s="46"/>
      <c r="U48" s="46"/>
      <c r="V48" s="262"/>
      <c r="W48" s="264"/>
      <c r="X48" s="230"/>
    </row>
    <row r="49" spans="1:27" ht="30" customHeight="1" x14ac:dyDescent="0.35">
      <c r="A49" s="492"/>
      <c r="B49" s="172" t="s">
        <v>242</v>
      </c>
      <c r="C49" s="457" t="s">
        <v>130</v>
      </c>
      <c r="D49" s="457"/>
      <c r="E49" s="457"/>
      <c r="F49" s="44"/>
      <c r="G49" s="44"/>
      <c r="H49" s="46"/>
      <c r="I49" s="46"/>
      <c r="J49" s="46"/>
      <c r="K49" s="46"/>
      <c r="L49" s="46"/>
      <c r="M49" s="46"/>
      <c r="N49" s="46"/>
      <c r="O49" s="46"/>
      <c r="P49" s="46"/>
      <c r="Q49" s="46"/>
      <c r="R49" s="46"/>
      <c r="S49" s="46"/>
      <c r="T49" s="46"/>
      <c r="U49" s="46"/>
      <c r="V49" s="262"/>
      <c r="W49" s="263"/>
      <c r="X49" s="225"/>
    </row>
    <row r="50" spans="1:27" ht="29" x14ac:dyDescent="0.35">
      <c r="A50" s="492"/>
      <c r="B50" s="172" t="s">
        <v>243</v>
      </c>
      <c r="C50" s="458" t="s">
        <v>59</v>
      </c>
      <c r="D50" s="458"/>
      <c r="E50" s="458"/>
      <c r="F50" s="44"/>
      <c r="G50" s="44"/>
      <c r="H50" s="44"/>
      <c r="I50" s="46"/>
      <c r="J50" s="46"/>
      <c r="K50" s="46"/>
      <c r="L50" s="46"/>
      <c r="M50" s="46"/>
      <c r="N50" s="46"/>
      <c r="O50" s="46"/>
      <c r="P50" s="46"/>
      <c r="Q50" s="46"/>
      <c r="R50" s="46"/>
      <c r="S50" s="46"/>
      <c r="T50" s="46"/>
      <c r="U50" s="46"/>
      <c r="V50" s="282"/>
      <c r="W50" s="265"/>
      <c r="X50" s="229"/>
    </row>
    <row r="51" spans="1:27" s="36" customFormat="1" ht="30" customHeight="1" x14ac:dyDescent="0.35">
      <c r="A51" s="492"/>
      <c r="B51" s="158" t="s">
        <v>244</v>
      </c>
      <c r="C51" s="539" t="s">
        <v>245</v>
      </c>
      <c r="D51" s="540"/>
      <c r="E51" s="281" t="s">
        <v>133</v>
      </c>
      <c r="F51" s="164"/>
      <c r="G51" s="165"/>
      <c r="H51" s="278"/>
      <c r="I51" s="279"/>
      <c r="J51" s="279"/>
      <c r="K51" s="279"/>
      <c r="L51" s="278"/>
      <c r="M51" s="278"/>
      <c r="N51" s="278"/>
      <c r="O51" s="278"/>
      <c r="P51" s="278"/>
      <c r="Q51" s="278"/>
      <c r="R51" s="278"/>
      <c r="S51" s="278"/>
      <c r="T51" s="278"/>
      <c r="U51" s="278"/>
      <c r="V51" s="280"/>
      <c r="W51" s="211"/>
      <c r="X51" s="231"/>
    </row>
    <row r="52" spans="1:27" ht="28.5" customHeight="1" x14ac:dyDescent="0.35">
      <c r="A52" s="492"/>
      <c r="B52" s="179" t="s">
        <v>246</v>
      </c>
      <c r="C52" s="561" t="s">
        <v>247</v>
      </c>
      <c r="D52" s="460"/>
      <c r="E52" s="29">
        <v>0</v>
      </c>
      <c r="F52" s="44"/>
      <c r="G52" s="44"/>
      <c r="H52" s="46"/>
      <c r="I52" s="46"/>
      <c r="J52" s="46"/>
      <c r="K52" s="46"/>
      <c r="L52" s="46"/>
      <c r="M52" s="46"/>
      <c r="N52" s="46"/>
      <c r="O52" s="46"/>
      <c r="P52" s="46"/>
      <c r="Q52" s="46"/>
      <c r="R52" s="46"/>
      <c r="S52" s="46"/>
      <c r="T52" s="46"/>
      <c r="U52" s="46"/>
      <c r="V52" s="283"/>
      <c r="W52" s="264"/>
      <c r="X52" s="230"/>
    </row>
    <row r="53" spans="1:27" x14ac:dyDescent="0.35">
      <c r="A53" s="492"/>
      <c r="B53" s="180"/>
      <c r="C53" s="547" t="s">
        <v>134</v>
      </c>
      <c r="D53" s="536"/>
      <c r="E53" s="29">
        <v>0</v>
      </c>
      <c r="F53" s="46"/>
      <c r="G53" s="46"/>
      <c r="H53" s="46"/>
      <c r="I53" s="46"/>
      <c r="J53" s="46"/>
      <c r="K53" s="46"/>
      <c r="L53" s="46"/>
      <c r="M53" s="46"/>
      <c r="N53" s="46"/>
      <c r="O53" s="46"/>
      <c r="P53" s="46"/>
      <c r="Q53" s="46"/>
      <c r="R53" s="46"/>
      <c r="S53" s="46"/>
      <c r="T53" s="46"/>
      <c r="U53" s="46"/>
      <c r="V53" s="262"/>
      <c r="W53" s="263"/>
      <c r="X53" s="225"/>
    </row>
    <row r="54" spans="1:27" x14ac:dyDescent="0.35">
      <c r="A54" s="492"/>
      <c r="B54" s="122"/>
      <c r="C54" s="548" t="s">
        <v>248</v>
      </c>
      <c r="D54" s="549"/>
      <c r="E54" s="6" t="s">
        <v>136</v>
      </c>
      <c r="F54" s="84"/>
      <c r="G54" s="84"/>
      <c r="H54" s="46"/>
      <c r="I54" s="91"/>
      <c r="J54" s="91"/>
      <c r="K54" s="91"/>
      <c r="L54" s="46"/>
      <c r="M54" s="46"/>
      <c r="N54" s="46"/>
      <c r="O54" s="46"/>
      <c r="P54" s="46"/>
      <c r="Q54" s="46"/>
      <c r="R54" s="46"/>
      <c r="S54" s="46"/>
      <c r="T54" s="46"/>
      <c r="U54" s="46"/>
      <c r="V54" s="262"/>
      <c r="W54" s="263"/>
      <c r="X54" s="225"/>
    </row>
    <row r="55" spans="1:27" x14ac:dyDescent="0.35">
      <c r="A55" s="492"/>
      <c r="B55" s="556" t="s">
        <v>249</v>
      </c>
      <c r="C55" s="535" t="s">
        <v>134</v>
      </c>
      <c r="D55" s="536"/>
      <c r="E55" s="30">
        <v>0</v>
      </c>
      <c r="F55" s="72"/>
      <c r="G55" s="72"/>
      <c r="H55" s="46"/>
      <c r="I55" s="46"/>
      <c r="J55" s="46"/>
      <c r="K55" s="46"/>
      <c r="L55" s="46"/>
      <c r="M55" s="46"/>
      <c r="N55" s="46"/>
      <c r="O55" s="46"/>
      <c r="P55" s="46"/>
      <c r="Q55" s="46"/>
      <c r="R55" s="46"/>
      <c r="S55" s="46"/>
      <c r="T55" s="46"/>
      <c r="U55" s="46"/>
      <c r="V55" s="262"/>
      <c r="W55" s="263"/>
      <c r="X55" s="225"/>
    </row>
    <row r="56" spans="1:27" x14ac:dyDescent="0.35">
      <c r="A56" s="493"/>
      <c r="B56" s="557"/>
      <c r="C56" s="537" t="s">
        <v>134</v>
      </c>
      <c r="D56" s="538"/>
      <c r="E56" s="212">
        <v>0</v>
      </c>
      <c r="F56" s="46"/>
      <c r="G56" s="46"/>
      <c r="H56" s="46"/>
      <c r="I56" s="46"/>
      <c r="J56" s="46"/>
      <c r="K56" s="46"/>
      <c r="L56" s="46"/>
      <c r="M56" s="46"/>
      <c r="N56" s="46"/>
      <c r="O56" s="46"/>
      <c r="P56" s="46"/>
      <c r="Q56" s="46"/>
      <c r="R56" s="46"/>
      <c r="S56" s="46"/>
      <c r="T56" s="46"/>
      <c r="U56" s="46"/>
      <c r="V56" s="282"/>
      <c r="W56" s="265"/>
      <c r="X56" s="229"/>
    </row>
    <row r="57" spans="1:27" ht="30" customHeight="1" x14ac:dyDescent="0.35">
      <c r="A57" s="133">
        <v>5</v>
      </c>
      <c r="B57" s="157" t="s">
        <v>250</v>
      </c>
      <c r="C57" s="273"/>
      <c r="D57" s="274"/>
      <c r="E57" s="274"/>
      <c r="F57" s="274"/>
      <c r="G57" s="274"/>
      <c r="H57" s="274"/>
      <c r="I57" s="275"/>
      <c r="J57" s="276"/>
      <c r="K57" s="274"/>
      <c r="L57" s="274"/>
      <c r="M57" s="274"/>
      <c r="N57" s="274"/>
      <c r="O57" s="274"/>
      <c r="P57" s="274"/>
      <c r="Q57" s="274"/>
      <c r="R57" s="274"/>
      <c r="S57" s="274"/>
      <c r="T57" s="274"/>
      <c r="U57" s="274"/>
      <c r="V57" s="446"/>
      <c r="W57" s="447"/>
      <c r="X57" s="448"/>
      <c r="Y57" s="27"/>
      <c r="Z57" s="27"/>
      <c r="AA57" s="27"/>
    </row>
    <row r="58" spans="1:27" ht="121.5" customHeight="1" x14ac:dyDescent="0.35">
      <c r="A58" s="5"/>
      <c r="B58" s="78" t="s">
        <v>139</v>
      </c>
      <c r="C58" s="507" t="s">
        <v>140</v>
      </c>
      <c r="D58" s="508"/>
      <c r="E58" s="80" t="s">
        <v>141</v>
      </c>
      <c r="F58" s="79" t="s">
        <v>142</v>
      </c>
      <c r="G58" s="507" t="s">
        <v>251</v>
      </c>
      <c r="H58" s="508"/>
      <c r="I58" s="81" t="s">
        <v>144</v>
      </c>
      <c r="J58" s="86"/>
      <c r="K58" s="86"/>
      <c r="L58" s="86"/>
      <c r="M58" s="86"/>
      <c r="N58" s="89"/>
      <c r="O58" s="89"/>
      <c r="P58" s="89"/>
      <c r="Q58" s="89"/>
      <c r="R58" s="89"/>
      <c r="S58" s="89"/>
      <c r="T58" s="89"/>
      <c r="U58" s="89"/>
      <c r="V58" s="451"/>
      <c r="W58" s="452"/>
      <c r="X58" s="453"/>
      <c r="Y58" s="28"/>
      <c r="Z58" s="28"/>
      <c r="AA58" s="28"/>
    </row>
    <row r="59" spans="1:27" x14ac:dyDescent="0.35">
      <c r="A59" s="12"/>
      <c r="B59" s="38" t="s">
        <v>145</v>
      </c>
      <c r="C59" s="107" t="s">
        <v>146</v>
      </c>
      <c r="D59" s="107" t="s">
        <v>147</v>
      </c>
      <c r="E59" s="433"/>
      <c r="F59" s="433"/>
      <c r="G59" s="107" t="s">
        <v>148</v>
      </c>
      <c r="H59" s="108" t="s">
        <v>149</v>
      </c>
      <c r="I59" s="56"/>
      <c r="J59" s="97"/>
      <c r="K59" s="97"/>
      <c r="L59" s="97"/>
      <c r="M59" s="97"/>
      <c r="N59" s="92"/>
      <c r="O59" s="92"/>
      <c r="P59" s="91"/>
      <c r="Q59" s="91"/>
      <c r="R59" s="91"/>
      <c r="S59" s="89"/>
      <c r="T59" s="89"/>
      <c r="U59" s="89"/>
      <c r="V59" s="290"/>
      <c r="W59" s="303"/>
      <c r="X59" s="304"/>
      <c r="Y59" s="28"/>
      <c r="Z59" s="28"/>
      <c r="AA59" s="28"/>
    </row>
    <row r="60" spans="1:27" ht="29.25" customHeight="1" x14ac:dyDescent="0.35">
      <c r="A60" s="12"/>
      <c r="B60" s="249" t="s">
        <v>150</v>
      </c>
      <c r="C60" s="123" t="s">
        <v>298</v>
      </c>
      <c r="D60" s="124">
        <v>500</v>
      </c>
      <c r="E60" s="543" t="s">
        <v>151</v>
      </c>
      <c r="F60" s="60" t="s">
        <v>252</v>
      </c>
      <c r="G60" s="59">
        <v>0</v>
      </c>
      <c r="H60" s="355" t="s">
        <v>153</v>
      </c>
      <c r="I60" s="55" t="s">
        <v>154</v>
      </c>
      <c r="J60" s="97"/>
      <c r="K60" s="97"/>
      <c r="L60" s="97"/>
      <c r="M60" s="97"/>
      <c r="N60" s="98"/>
      <c r="O60" s="98"/>
      <c r="P60" s="65"/>
      <c r="Q60" s="65"/>
      <c r="R60" s="65"/>
      <c r="S60" s="72"/>
      <c r="T60" s="72"/>
      <c r="U60" s="72"/>
      <c r="V60" s="267"/>
      <c r="W60" s="270"/>
      <c r="X60" s="226"/>
      <c r="Y60" s="9"/>
      <c r="Z60" s="9"/>
      <c r="AA60" s="9"/>
    </row>
    <row r="61" spans="1:27" ht="29" x14ac:dyDescent="0.35">
      <c r="A61" s="173">
        <v>0.1</v>
      </c>
      <c r="B61" s="6" t="s">
        <v>155</v>
      </c>
      <c r="C61" s="8" t="s">
        <v>134</v>
      </c>
      <c r="D61" s="58"/>
      <c r="E61" s="423"/>
      <c r="F61" s="353" t="s">
        <v>156</v>
      </c>
      <c r="G61" s="14"/>
      <c r="H61" s="15"/>
      <c r="I61" s="8"/>
      <c r="J61" s="99"/>
      <c r="K61" s="99"/>
      <c r="L61" s="99"/>
      <c r="M61" s="99"/>
      <c r="N61" s="65"/>
      <c r="O61" s="65"/>
      <c r="P61" s="100"/>
      <c r="Q61" s="100"/>
      <c r="R61" s="100"/>
      <c r="S61" s="46"/>
      <c r="T61" s="46"/>
      <c r="U61" s="46"/>
      <c r="V61" s="262"/>
      <c r="W61" s="263"/>
      <c r="X61" s="225"/>
    </row>
    <row r="62" spans="1:27" x14ac:dyDescent="0.35">
      <c r="A62" s="173">
        <v>0.2</v>
      </c>
      <c r="B62" s="107" t="s">
        <v>157</v>
      </c>
      <c r="C62" s="8" t="s">
        <v>134</v>
      </c>
      <c r="D62" s="58"/>
      <c r="E62" s="423"/>
      <c r="F62" s="353" t="s">
        <v>156</v>
      </c>
      <c r="G62" s="14"/>
      <c r="H62" s="15"/>
      <c r="I62" s="8"/>
      <c r="J62" s="99"/>
      <c r="K62" s="99"/>
      <c r="L62" s="99"/>
      <c r="M62" s="99"/>
      <c r="N62" s="65"/>
      <c r="O62" s="65"/>
      <c r="P62" s="100"/>
      <c r="Q62" s="100"/>
      <c r="R62" s="100"/>
      <c r="S62" s="46"/>
      <c r="T62" s="46"/>
      <c r="U62" s="46"/>
      <c r="V62" s="262"/>
      <c r="W62" s="263"/>
      <c r="X62" s="225"/>
    </row>
    <row r="63" spans="1:27" x14ac:dyDescent="0.35">
      <c r="A63" s="173">
        <v>0.3</v>
      </c>
      <c r="B63" s="107" t="s">
        <v>158</v>
      </c>
      <c r="C63" s="8" t="s">
        <v>134</v>
      </c>
      <c r="D63" s="58"/>
      <c r="E63" s="423"/>
      <c r="F63" s="353" t="s">
        <v>156</v>
      </c>
      <c r="G63" s="14"/>
      <c r="H63" s="15"/>
      <c r="I63" s="8"/>
      <c r="J63" s="99"/>
      <c r="K63" s="99"/>
      <c r="L63" s="99"/>
      <c r="M63" s="99"/>
      <c r="N63" s="65"/>
      <c r="O63" s="65"/>
      <c r="P63" s="100"/>
      <c r="Q63" s="100"/>
      <c r="R63" s="100"/>
      <c r="S63" s="46"/>
      <c r="T63" s="46"/>
      <c r="U63" s="46"/>
      <c r="V63" s="262"/>
      <c r="W63" s="263"/>
      <c r="X63" s="225"/>
    </row>
    <row r="64" spans="1:27" x14ac:dyDescent="0.35">
      <c r="A64" s="173">
        <v>0.4</v>
      </c>
      <c r="B64" s="107" t="s">
        <v>159</v>
      </c>
      <c r="C64" s="8" t="s">
        <v>134</v>
      </c>
      <c r="D64" s="58"/>
      <c r="E64" s="424"/>
      <c r="F64" s="353" t="s">
        <v>156</v>
      </c>
      <c r="G64" s="14"/>
      <c r="H64" s="15"/>
      <c r="I64" s="8"/>
      <c r="J64" s="99"/>
      <c r="K64" s="99"/>
      <c r="L64" s="99"/>
      <c r="M64" s="99"/>
      <c r="N64" s="65"/>
      <c r="O64" s="65"/>
      <c r="P64" s="100"/>
      <c r="Q64" s="100"/>
      <c r="R64" s="100"/>
      <c r="S64" s="46"/>
      <c r="T64" s="46"/>
      <c r="U64" s="46"/>
      <c r="V64" s="262"/>
      <c r="W64" s="263"/>
      <c r="X64" s="225"/>
    </row>
    <row r="65" spans="1:24" x14ac:dyDescent="0.35">
      <c r="A65" s="173" t="s">
        <v>160</v>
      </c>
      <c r="B65" s="107" t="s">
        <v>161</v>
      </c>
      <c r="C65" s="8" t="s">
        <v>134</v>
      </c>
      <c r="D65" s="14"/>
      <c r="E65" s="8" t="s">
        <v>162</v>
      </c>
      <c r="F65" s="353" t="s">
        <v>156</v>
      </c>
      <c r="G65" s="14"/>
      <c r="H65" s="15"/>
      <c r="I65" s="8"/>
      <c r="J65" s="99"/>
      <c r="K65" s="99"/>
      <c r="L65" s="99"/>
      <c r="M65" s="99"/>
      <c r="N65" s="65"/>
      <c r="O65" s="65"/>
      <c r="P65" s="100"/>
      <c r="Q65" s="100"/>
      <c r="R65" s="100"/>
      <c r="S65" s="46"/>
      <c r="T65" s="46"/>
      <c r="U65" s="46"/>
      <c r="V65" s="262"/>
      <c r="W65" s="263"/>
      <c r="X65" s="225"/>
    </row>
    <row r="66" spans="1:24" x14ac:dyDescent="0.35">
      <c r="A66" s="173">
        <v>2.1</v>
      </c>
      <c r="B66" s="107" t="s">
        <v>163</v>
      </c>
      <c r="C66" s="8" t="s">
        <v>134</v>
      </c>
      <c r="D66" s="14"/>
      <c r="E66" s="8" t="s">
        <v>162</v>
      </c>
      <c r="F66" s="353" t="s">
        <v>156</v>
      </c>
      <c r="G66" s="14"/>
      <c r="H66" s="15"/>
      <c r="I66" s="8"/>
      <c r="J66" s="99"/>
      <c r="K66" s="99"/>
      <c r="L66" s="99"/>
      <c r="M66" s="99"/>
      <c r="N66" s="65"/>
      <c r="O66" s="65"/>
      <c r="P66" s="100"/>
      <c r="Q66" s="100"/>
      <c r="R66" s="100"/>
      <c r="S66" s="46"/>
      <c r="T66" s="46"/>
      <c r="U66" s="46"/>
      <c r="V66" s="262"/>
      <c r="W66" s="263"/>
      <c r="X66" s="225"/>
    </row>
    <row r="67" spans="1:24" x14ac:dyDescent="0.35">
      <c r="A67" s="173">
        <v>2.2000000000000002</v>
      </c>
      <c r="B67" s="107" t="s">
        <v>164</v>
      </c>
      <c r="C67" s="8" t="s">
        <v>134</v>
      </c>
      <c r="D67" s="14"/>
      <c r="E67" s="8" t="s">
        <v>162</v>
      </c>
      <c r="F67" s="353" t="s">
        <v>156</v>
      </c>
      <c r="G67" s="14"/>
      <c r="H67" s="15"/>
      <c r="I67" s="8"/>
      <c r="J67" s="99"/>
      <c r="K67" s="99"/>
      <c r="L67" s="99"/>
      <c r="M67" s="99"/>
      <c r="N67" s="65"/>
      <c r="O67" s="65"/>
      <c r="P67" s="100"/>
      <c r="Q67" s="100"/>
      <c r="R67" s="100"/>
      <c r="S67" s="46"/>
      <c r="T67" s="46"/>
      <c r="U67" s="46"/>
      <c r="V67" s="262"/>
      <c r="W67" s="263"/>
      <c r="X67" s="225"/>
    </row>
    <row r="68" spans="1:24" x14ac:dyDescent="0.35">
      <c r="A68" s="173">
        <v>2.2999999999999998</v>
      </c>
      <c r="B68" s="107" t="s">
        <v>165</v>
      </c>
      <c r="C68" s="8" t="s">
        <v>134</v>
      </c>
      <c r="D68" s="14"/>
      <c r="E68" s="8" t="s">
        <v>162</v>
      </c>
      <c r="F68" s="353" t="s">
        <v>156</v>
      </c>
      <c r="G68" s="14"/>
      <c r="H68" s="15"/>
      <c r="I68" s="8"/>
      <c r="J68" s="99"/>
      <c r="K68" s="99"/>
      <c r="L68" s="99"/>
      <c r="M68" s="99"/>
      <c r="N68" s="65"/>
      <c r="O68" s="65"/>
      <c r="P68" s="100"/>
      <c r="Q68" s="100"/>
      <c r="R68" s="100"/>
      <c r="S68" s="46"/>
      <c r="T68" s="46"/>
      <c r="U68" s="46"/>
      <c r="V68" s="262"/>
      <c r="W68" s="263"/>
      <c r="X68" s="225"/>
    </row>
    <row r="69" spans="1:24" x14ac:dyDescent="0.35">
      <c r="A69" s="173">
        <v>2.4</v>
      </c>
      <c r="B69" s="107" t="s">
        <v>166</v>
      </c>
      <c r="C69" s="8" t="s">
        <v>134</v>
      </c>
      <c r="D69" s="14"/>
      <c r="E69" s="8" t="s">
        <v>162</v>
      </c>
      <c r="F69" s="353" t="s">
        <v>156</v>
      </c>
      <c r="G69" s="14"/>
      <c r="H69" s="15"/>
      <c r="I69" s="8"/>
      <c r="J69" s="99"/>
      <c r="K69" s="99"/>
      <c r="L69" s="99"/>
      <c r="M69" s="99"/>
      <c r="N69" s="65"/>
      <c r="O69" s="65"/>
      <c r="P69" s="100"/>
      <c r="Q69" s="100"/>
      <c r="R69" s="100"/>
      <c r="S69" s="46"/>
      <c r="T69" s="46"/>
      <c r="U69" s="46"/>
      <c r="V69" s="262"/>
      <c r="W69" s="263"/>
      <c r="X69" s="225"/>
    </row>
    <row r="70" spans="1:24" x14ac:dyDescent="0.35">
      <c r="A70" s="173">
        <v>2.5</v>
      </c>
      <c r="B70" s="107" t="s">
        <v>167</v>
      </c>
      <c r="C70" s="8" t="s">
        <v>134</v>
      </c>
      <c r="D70" s="14"/>
      <c r="E70" s="8" t="s">
        <v>162</v>
      </c>
      <c r="F70" s="353" t="s">
        <v>156</v>
      </c>
      <c r="G70" s="14"/>
      <c r="H70" s="15"/>
      <c r="I70" s="8"/>
      <c r="J70" s="99"/>
      <c r="K70" s="99"/>
      <c r="L70" s="99"/>
      <c r="M70" s="99"/>
      <c r="N70" s="65"/>
      <c r="O70" s="65"/>
      <c r="P70" s="100"/>
      <c r="Q70" s="100"/>
      <c r="R70" s="100"/>
      <c r="S70" s="46"/>
      <c r="T70" s="46"/>
      <c r="U70" s="46"/>
      <c r="V70" s="262"/>
      <c r="W70" s="263"/>
      <c r="X70" s="225"/>
    </row>
    <row r="71" spans="1:24" x14ac:dyDescent="0.35">
      <c r="A71" s="173">
        <v>2.6</v>
      </c>
      <c r="B71" s="107" t="s">
        <v>168</v>
      </c>
      <c r="C71" s="8" t="s">
        <v>134</v>
      </c>
      <c r="D71" s="14"/>
      <c r="E71" s="8" t="s">
        <v>162</v>
      </c>
      <c r="F71" s="353" t="s">
        <v>156</v>
      </c>
      <c r="G71" s="14"/>
      <c r="H71" s="15"/>
      <c r="I71" s="8"/>
      <c r="J71" s="99"/>
      <c r="K71" s="99"/>
      <c r="L71" s="99"/>
      <c r="M71" s="99"/>
      <c r="N71" s="65"/>
      <c r="O71" s="65"/>
      <c r="P71" s="100"/>
      <c r="Q71" s="100"/>
      <c r="R71" s="100"/>
      <c r="S71" s="46"/>
      <c r="T71" s="46"/>
      <c r="U71" s="46"/>
      <c r="V71" s="262"/>
      <c r="W71" s="263"/>
      <c r="X71" s="225"/>
    </row>
    <row r="72" spans="1:24" x14ac:dyDescent="0.35">
      <c r="A72" s="173">
        <v>2.7</v>
      </c>
      <c r="B72" s="107" t="s">
        <v>169</v>
      </c>
      <c r="C72" s="8" t="s">
        <v>134</v>
      </c>
      <c r="D72" s="14"/>
      <c r="E72" s="8" t="s">
        <v>162</v>
      </c>
      <c r="F72" s="353" t="s">
        <v>156</v>
      </c>
      <c r="G72" s="14"/>
      <c r="H72" s="15"/>
      <c r="I72" s="8"/>
      <c r="J72" s="99"/>
      <c r="K72" s="99"/>
      <c r="L72" s="99"/>
      <c r="M72" s="99"/>
      <c r="N72" s="65"/>
      <c r="O72" s="65"/>
      <c r="P72" s="100"/>
      <c r="Q72" s="100"/>
      <c r="R72" s="100"/>
      <c r="S72" s="46"/>
      <c r="T72" s="46"/>
      <c r="U72" s="46"/>
      <c r="V72" s="262"/>
      <c r="W72" s="263"/>
      <c r="X72" s="225"/>
    </row>
    <row r="73" spans="1:24" x14ac:dyDescent="0.35">
      <c r="A73" s="173">
        <v>2.8</v>
      </c>
      <c r="B73" s="107" t="s">
        <v>170</v>
      </c>
      <c r="C73" s="8" t="s">
        <v>134</v>
      </c>
      <c r="D73" s="14"/>
      <c r="E73" s="8" t="s">
        <v>162</v>
      </c>
      <c r="F73" s="353" t="s">
        <v>156</v>
      </c>
      <c r="G73" s="14"/>
      <c r="H73" s="15"/>
      <c r="I73" s="8"/>
      <c r="J73" s="99"/>
      <c r="K73" s="99"/>
      <c r="L73" s="99"/>
      <c r="M73" s="99"/>
      <c r="N73" s="65"/>
      <c r="O73" s="65"/>
      <c r="P73" s="100"/>
      <c r="Q73" s="100"/>
      <c r="R73" s="100"/>
      <c r="S73" s="46"/>
      <c r="T73" s="46"/>
      <c r="U73" s="46"/>
      <c r="V73" s="262"/>
      <c r="W73" s="263"/>
      <c r="X73" s="225"/>
    </row>
    <row r="74" spans="1:24" x14ac:dyDescent="0.35">
      <c r="A74" s="173" t="s">
        <v>171</v>
      </c>
      <c r="B74" s="107" t="s">
        <v>172</v>
      </c>
      <c r="C74" s="8" t="s">
        <v>134</v>
      </c>
      <c r="D74" s="14"/>
      <c r="E74" s="8" t="s">
        <v>162</v>
      </c>
      <c r="F74" s="353" t="s">
        <v>156</v>
      </c>
      <c r="G74" s="14"/>
      <c r="H74" s="15"/>
      <c r="I74" s="8"/>
      <c r="J74" s="99"/>
      <c r="K74" s="99"/>
      <c r="L74" s="99"/>
      <c r="M74" s="99"/>
      <c r="N74" s="65"/>
      <c r="O74" s="65"/>
      <c r="P74" s="100"/>
      <c r="Q74" s="100"/>
      <c r="R74" s="100"/>
      <c r="S74" s="46"/>
      <c r="T74" s="46"/>
      <c r="U74" s="46"/>
      <c r="V74" s="262"/>
      <c r="W74" s="263"/>
      <c r="X74" s="225"/>
    </row>
    <row r="75" spans="1:24" x14ac:dyDescent="0.35">
      <c r="A75" s="173" t="s">
        <v>173</v>
      </c>
      <c r="B75" s="107" t="s">
        <v>174</v>
      </c>
      <c r="C75" s="8" t="s">
        <v>134</v>
      </c>
      <c r="D75" s="14"/>
      <c r="E75" s="8" t="s">
        <v>162</v>
      </c>
      <c r="F75" s="353" t="s">
        <v>156</v>
      </c>
      <c r="G75" s="14"/>
      <c r="H75" s="15"/>
      <c r="I75" s="8"/>
      <c r="J75" s="99"/>
      <c r="K75" s="99"/>
      <c r="L75" s="99"/>
      <c r="M75" s="99"/>
      <c r="N75" s="65"/>
      <c r="O75" s="65"/>
      <c r="P75" s="100"/>
      <c r="Q75" s="100"/>
      <c r="R75" s="100"/>
      <c r="S75" s="46"/>
      <c r="T75" s="46"/>
      <c r="U75" s="46"/>
      <c r="V75" s="262"/>
      <c r="W75" s="263"/>
      <c r="X75" s="225"/>
    </row>
    <row r="76" spans="1:24" x14ac:dyDescent="0.35">
      <c r="A76" s="173" t="s">
        <v>175</v>
      </c>
      <c r="B76" s="107" t="s">
        <v>176</v>
      </c>
      <c r="C76" s="8" t="s">
        <v>134</v>
      </c>
      <c r="D76" s="14"/>
      <c r="E76" s="8" t="s">
        <v>162</v>
      </c>
      <c r="F76" s="353" t="s">
        <v>156</v>
      </c>
      <c r="G76" s="14"/>
      <c r="H76" s="15"/>
      <c r="I76" s="8"/>
      <c r="J76" s="99"/>
      <c r="K76" s="99"/>
      <c r="L76" s="99"/>
      <c r="M76" s="99"/>
      <c r="N76" s="65"/>
      <c r="O76" s="65"/>
      <c r="P76" s="100"/>
      <c r="Q76" s="100"/>
      <c r="R76" s="100"/>
      <c r="S76" s="46"/>
      <c r="T76" s="46"/>
      <c r="U76" s="46"/>
      <c r="V76" s="262"/>
      <c r="W76" s="263"/>
      <c r="X76" s="225"/>
    </row>
    <row r="77" spans="1:24" x14ac:dyDescent="0.35">
      <c r="A77" s="173" t="s">
        <v>177</v>
      </c>
      <c r="B77" s="107" t="s">
        <v>178</v>
      </c>
      <c r="C77" s="8" t="s">
        <v>134</v>
      </c>
      <c r="D77" s="14"/>
      <c r="E77" s="8" t="s">
        <v>162</v>
      </c>
      <c r="F77" s="353" t="s">
        <v>156</v>
      </c>
      <c r="G77" s="14"/>
      <c r="H77" s="15"/>
      <c r="I77" s="8"/>
      <c r="J77" s="99"/>
      <c r="K77" s="99"/>
      <c r="L77" s="99"/>
      <c r="M77" s="99"/>
      <c r="N77" s="65"/>
      <c r="O77" s="65"/>
      <c r="P77" s="100"/>
      <c r="Q77" s="100"/>
      <c r="R77" s="100"/>
      <c r="S77" s="46"/>
      <c r="T77" s="46"/>
      <c r="U77" s="46"/>
      <c r="V77" s="262"/>
      <c r="W77" s="263"/>
      <c r="X77" s="225"/>
    </row>
    <row r="78" spans="1:24" x14ac:dyDescent="0.35">
      <c r="A78" s="173" t="s">
        <v>179</v>
      </c>
      <c r="B78" s="107" t="s">
        <v>180</v>
      </c>
      <c r="C78" s="8" t="s">
        <v>134</v>
      </c>
      <c r="D78" s="14"/>
      <c r="E78" s="8" t="s">
        <v>162</v>
      </c>
      <c r="F78" s="353" t="s">
        <v>156</v>
      </c>
      <c r="G78" s="14"/>
      <c r="H78" s="15"/>
      <c r="I78" s="8"/>
      <c r="J78" s="99"/>
      <c r="K78" s="99"/>
      <c r="L78" s="99"/>
      <c r="M78" s="99"/>
      <c r="N78" s="65"/>
      <c r="O78" s="65"/>
      <c r="P78" s="100"/>
      <c r="Q78" s="100"/>
      <c r="R78" s="100"/>
      <c r="S78" s="46"/>
      <c r="T78" s="46"/>
      <c r="U78" s="46"/>
      <c r="V78" s="262"/>
      <c r="W78" s="263"/>
      <c r="X78" s="225"/>
    </row>
    <row r="79" spans="1:24" x14ac:dyDescent="0.35">
      <c r="A79" s="173" t="s">
        <v>181</v>
      </c>
      <c r="B79" s="107" t="s">
        <v>182</v>
      </c>
      <c r="C79" s="8" t="s">
        <v>134</v>
      </c>
      <c r="D79" s="14"/>
      <c r="E79" s="8" t="s">
        <v>162</v>
      </c>
      <c r="F79" s="353" t="s">
        <v>156</v>
      </c>
      <c r="G79" s="14"/>
      <c r="H79" s="15"/>
      <c r="I79" s="8"/>
      <c r="J79" s="99"/>
      <c r="K79" s="99"/>
      <c r="L79" s="99"/>
      <c r="M79" s="99"/>
      <c r="N79" s="65"/>
      <c r="O79" s="65"/>
      <c r="P79" s="100"/>
      <c r="Q79" s="100"/>
      <c r="R79" s="100"/>
      <c r="S79" s="46"/>
      <c r="T79" s="46"/>
      <c r="U79" s="46"/>
      <c r="V79" s="262"/>
      <c r="W79" s="263"/>
      <c r="X79" s="225"/>
    </row>
    <row r="80" spans="1:24" x14ac:dyDescent="0.35">
      <c r="A80" s="551"/>
      <c r="B80" s="552"/>
      <c r="C80" s="107" t="s">
        <v>183</v>
      </c>
      <c r="D80" s="61">
        <f>SUM(D61:D79)</f>
        <v>0</v>
      </c>
      <c r="E80" s="500"/>
      <c r="F80" s="488"/>
      <c r="G80" s="61">
        <f>SUM(G61:G79)</f>
        <v>0</v>
      </c>
      <c r="H80" s="63">
        <f>SUM(H61:J79)</f>
        <v>0</v>
      </c>
      <c r="I80" s="174"/>
      <c r="J80" s="46"/>
      <c r="K80" s="46"/>
      <c r="L80" s="46"/>
      <c r="M80" s="46"/>
      <c r="N80" s="65"/>
      <c r="O80" s="65"/>
      <c r="P80" s="65"/>
      <c r="Q80" s="65"/>
      <c r="R80" s="65"/>
      <c r="S80" s="65"/>
      <c r="T80" s="65"/>
      <c r="U80" s="65"/>
      <c r="V80" s="268"/>
      <c r="W80" s="271"/>
      <c r="X80" s="20"/>
    </row>
    <row r="81" spans="1:27" x14ac:dyDescent="0.35">
      <c r="A81" s="551"/>
      <c r="B81" s="552"/>
      <c r="C81" s="175" t="s">
        <v>184</v>
      </c>
      <c r="D81" s="62" t="e">
        <f>D80/C9</f>
        <v>#DIV/0!</v>
      </c>
      <c r="E81" s="501"/>
      <c r="F81" s="490"/>
      <c r="G81" s="62" t="e">
        <f>G80/C9</f>
        <v>#DIV/0!</v>
      </c>
      <c r="H81" s="64" t="e">
        <f>H80/C9</f>
        <v>#DIV/0!</v>
      </c>
      <c r="I81" s="174"/>
      <c r="J81" s="46"/>
      <c r="K81" s="46"/>
      <c r="L81" s="46"/>
      <c r="M81" s="46"/>
      <c r="N81" s="90"/>
      <c r="O81" s="90"/>
      <c r="P81" s="90"/>
      <c r="Q81" s="90"/>
      <c r="R81" s="90"/>
      <c r="S81" s="90"/>
      <c r="T81" s="90"/>
      <c r="U81" s="90"/>
      <c r="V81" s="269"/>
      <c r="W81" s="272"/>
      <c r="X81" s="227"/>
    </row>
    <row r="82" spans="1:27" ht="30" customHeight="1" x14ac:dyDescent="0.35">
      <c r="A82" s="133">
        <v>6</v>
      </c>
      <c r="B82" s="157" t="s">
        <v>185</v>
      </c>
      <c r="C82" s="273" t="s">
        <v>304</v>
      </c>
      <c r="D82" s="274"/>
      <c r="E82" s="274"/>
      <c r="F82" s="274"/>
      <c r="G82" s="274"/>
      <c r="H82" s="274"/>
      <c r="I82" s="274"/>
      <c r="J82" s="274"/>
      <c r="K82" s="274"/>
      <c r="L82" s="274"/>
      <c r="M82" s="274"/>
      <c r="N82" s="274"/>
      <c r="O82" s="274"/>
      <c r="P82" s="274"/>
      <c r="Q82" s="274"/>
      <c r="R82" s="274"/>
      <c r="S82" s="274"/>
      <c r="T82" s="274"/>
      <c r="U82" s="277"/>
      <c r="V82" s="544"/>
      <c r="W82" s="439"/>
      <c r="X82" s="545"/>
      <c r="Y82" s="27"/>
      <c r="Z82" s="27"/>
      <c r="AA82" s="27"/>
    </row>
    <row r="83" spans="1:27" ht="46.5" customHeight="1" x14ac:dyDescent="0.35">
      <c r="A83" s="12"/>
      <c r="B83" s="494" t="s">
        <v>186</v>
      </c>
      <c r="C83" s="465" t="s">
        <v>187</v>
      </c>
      <c r="D83" s="109" t="s">
        <v>188</v>
      </c>
      <c r="E83" s="503" t="s">
        <v>189</v>
      </c>
      <c r="F83" s="504"/>
      <c r="G83" s="468" t="s">
        <v>190</v>
      </c>
      <c r="H83" s="469"/>
      <c r="I83" s="469"/>
      <c r="J83" s="469"/>
      <c r="K83" s="469"/>
      <c r="L83" s="469"/>
      <c r="M83" s="469"/>
      <c r="N83" s="470"/>
      <c r="O83" s="471" t="s">
        <v>191</v>
      </c>
      <c r="P83" s="471"/>
      <c r="Q83" s="471"/>
      <c r="R83" s="471"/>
      <c r="S83" s="465" t="s">
        <v>192</v>
      </c>
      <c r="T83" s="110" t="s">
        <v>193</v>
      </c>
      <c r="U83" s="257"/>
      <c r="V83" s="574"/>
      <c r="W83" s="574"/>
      <c r="X83" s="575"/>
      <c r="Y83" s="19"/>
      <c r="Z83" s="19"/>
      <c r="AA83" s="19"/>
    </row>
    <row r="84" spans="1:27" x14ac:dyDescent="0.35">
      <c r="A84" s="67"/>
      <c r="B84" s="494"/>
      <c r="C84" s="465"/>
      <c r="D84" s="496" t="s">
        <v>194</v>
      </c>
      <c r="E84" s="505"/>
      <c r="F84" s="497"/>
      <c r="G84" s="496" t="s">
        <v>195</v>
      </c>
      <c r="H84" s="505"/>
      <c r="I84" s="505"/>
      <c r="J84" s="505"/>
      <c r="K84" s="505"/>
      <c r="L84" s="505"/>
      <c r="M84" s="505"/>
      <c r="N84" s="497"/>
      <c r="O84" s="472" t="s">
        <v>196</v>
      </c>
      <c r="P84" s="472"/>
      <c r="Q84" s="472"/>
      <c r="R84" s="472"/>
      <c r="S84" s="466"/>
      <c r="T84" s="111" t="s">
        <v>253</v>
      </c>
      <c r="U84" s="111" t="s">
        <v>198</v>
      </c>
      <c r="V84" s="509" t="s">
        <v>199</v>
      </c>
      <c r="W84" s="440"/>
      <c r="X84" s="441"/>
      <c r="Y84" s="19"/>
      <c r="Z84" s="16"/>
      <c r="AA84" s="16"/>
    </row>
    <row r="85" spans="1:27" x14ac:dyDescent="0.35">
      <c r="A85" s="68"/>
      <c r="B85" s="495"/>
      <c r="C85" s="502"/>
      <c r="D85" s="107" t="s">
        <v>200</v>
      </c>
      <c r="E85" s="107" t="s">
        <v>201</v>
      </c>
      <c r="F85" s="107" t="s">
        <v>202</v>
      </c>
      <c r="G85" s="107" t="s">
        <v>203</v>
      </c>
      <c r="H85" s="107" t="s">
        <v>204</v>
      </c>
      <c r="I85" s="107" t="s">
        <v>205</v>
      </c>
      <c r="J85" s="107" t="s">
        <v>206</v>
      </c>
      <c r="K85" s="107" t="s">
        <v>207</v>
      </c>
      <c r="L85" s="496" t="s">
        <v>208</v>
      </c>
      <c r="M85" s="497"/>
      <c r="N85" s="107" t="s">
        <v>209</v>
      </c>
      <c r="O85" s="107" t="s">
        <v>210</v>
      </c>
      <c r="P85" s="107" t="s">
        <v>211</v>
      </c>
      <c r="Q85" s="107" t="s">
        <v>212</v>
      </c>
      <c r="R85" s="107" t="s">
        <v>213</v>
      </c>
      <c r="S85" s="467"/>
      <c r="T85" s="112"/>
      <c r="U85" s="112"/>
      <c r="V85" s="585"/>
      <c r="W85" s="442"/>
      <c r="X85" s="443"/>
      <c r="Y85" s="19"/>
      <c r="Z85" s="16"/>
      <c r="AA85" s="16"/>
    </row>
    <row r="86" spans="1:27" ht="30" customHeight="1" x14ac:dyDescent="0.35">
      <c r="A86" s="532"/>
      <c r="B86" s="529" t="s">
        <v>150</v>
      </c>
      <c r="C86" s="531" t="s">
        <v>214</v>
      </c>
      <c r="D86" s="247" t="s">
        <v>303</v>
      </c>
      <c r="E86" s="568"/>
      <c r="F86" s="569"/>
      <c r="G86" s="569"/>
      <c r="H86" s="569"/>
      <c r="I86" s="569"/>
      <c r="J86" s="569"/>
      <c r="K86" s="569"/>
      <c r="L86" s="553"/>
      <c r="M86" s="554"/>
      <c r="N86" s="555"/>
      <c r="O86" s="572"/>
      <c r="P86" s="572"/>
      <c r="Q86" s="572"/>
      <c r="R86" s="572"/>
      <c r="S86" s="573">
        <f>D87</f>
        <v>123000</v>
      </c>
      <c r="T86" s="572"/>
      <c r="U86" s="429">
        <f>246</f>
        <v>246</v>
      </c>
      <c r="V86" s="431" t="s">
        <v>215</v>
      </c>
      <c r="W86" s="442"/>
      <c r="X86" s="443"/>
      <c r="Y86" s="19"/>
      <c r="Z86" s="16"/>
      <c r="AA86" s="16"/>
    </row>
    <row r="87" spans="1:27" ht="15" customHeight="1" x14ac:dyDescent="0.35">
      <c r="A87" s="495"/>
      <c r="B87" s="530"/>
      <c r="C87" s="531"/>
      <c r="D87" s="248">
        <f>D60*U86</f>
        <v>123000</v>
      </c>
      <c r="E87" s="570"/>
      <c r="F87" s="571"/>
      <c r="G87" s="571"/>
      <c r="H87" s="571"/>
      <c r="I87" s="571"/>
      <c r="J87" s="571"/>
      <c r="K87" s="571"/>
      <c r="L87" s="246"/>
      <c r="M87" s="246"/>
      <c r="N87" s="246"/>
      <c r="O87" s="572"/>
      <c r="P87" s="572"/>
      <c r="Q87" s="572"/>
      <c r="R87" s="572"/>
      <c r="S87" s="573"/>
      <c r="T87" s="572"/>
      <c r="U87" s="430"/>
      <c r="V87" s="432"/>
      <c r="W87" s="444"/>
      <c r="X87" s="445"/>
      <c r="Y87" s="19"/>
      <c r="Z87" s="16"/>
      <c r="AA87" s="16"/>
    </row>
    <row r="88" spans="1:27" ht="29" x14ac:dyDescent="0.35">
      <c r="A88" s="173">
        <v>0.1</v>
      </c>
      <c r="B88" s="6" t="s">
        <v>155</v>
      </c>
      <c r="C88" s="243"/>
      <c r="D88" s="141"/>
      <c r="E88" s="141"/>
      <c r="F88" s="141"/>
      <c r="G88" s="141"/>
      <c r="H88" s="141"/>
      <c r="I88" s="141"/>
      <c r="J88" s="141"/>
      <c r="K88" s="141"/>
      <c r="L88" s="141"/>
      <c r="M88" s="141"/>
      <c r="N88" s="141"/>
      <c r="O88" s="66" t="s">
        <v>216</v>
      </c>
      <c r="P88" s="10"/>
      <c r="Q88" s="10"/>
      <c r="R88" s="10"/>
      <c r="S88" s="117">
        <f>SUM(O88:R88)</f>
        <v>0</v>
      </c>
      <c r="T88" s="10"/>
      <c r="U88" s="11"/>
      <c r="V88" s="309"/>
      <c r="W88" s="305"/>
      <c r="X88" s="306"/>
      <c r="Y88" s="23"/>
      <c r="Z88" s="22"/>
      <c r="AA88" s="22"/>
    </row>
    <row r="89" spans="1:27" x14ac:dyDescent="0.35">
      <c r="A89" s="173">
        <v>0.2</v>
      </c>
      <c r="B89" s="107" t="s">
        <v>157</v>
      </c>
      <c r="C89" s="140"/>
      <c r="D89" s="141"/>
      <c r="E89" s="141"/>
      <c r="F89" s="141"/>
      <c r="G89" s="141"/>
      <c r="H89" s="141"/>
      <c r="I89" s="141"/>
      <c r="J89" s="141"/>
      <c r="K89" s="141"/>
      <c r="L89" s="141"/>
      <c r="M89" s="141"/>
      <c r="N89" s="141"/>
      <c r="O89" s="11"/>
      <c r="P89" s="11"/>
      <c r="Q89" s="11"/>
      <c r="R89" s="11"/>
      <c r="S89" s="118">
        <f>SUM(O89:R89)</f>
        <v>0</v>
      </c>
      <c r="T89" s="11"/>
      <c r="U89" s="11"/>
      <c r="V89" s="309"/>
      <c r="W89" s="305"/>
      <c r="X89" s="306"/>
      <c r="Y89" s="23"/>
      <c r="Z89" s="22"/>
      <c r="AA89" s="22"/>
    </row>
    <row r="90" spans="1:27" x14ac:dyDescent="0.35">
      <c r="A90" s="173">
        <v>0.3</v>
      </c>
      <c r="B90" s="107" t="s">
        <v>158</v>
      </c>
      <c r="C90" s="11"/>
      <c r="D90" s="11"/>
      <c r="E90" s="11"/>
      <c r="F90" s="11"/>
      <c r="G90" s="11"/>
      <c r="H90" s="11"/>
      <c r="I90" s="11"/>
      <c r="J90" s="11"/>
      <c r="K90" s="11"/>
      <c r="L90" s="142"/>
      <c r="M90" s="143"/>
      <c r="N90" s="143"/>
      <c r="O90" s="11"/>
      <c r="P90" s="11"/>
      <c r="Q90" s="11"/>
      <c r="R90" s="11"/>
      <c r="S90" s="118">
        <f>SUM(C90:R90)</f>
        <v>0</v>
      </c>
      <c r="T90" s="11"/>
      <c r="U90" s="11"/>
      <c r="V90" s="309"/>
      <c r="W90" s="305"/>
      <c r="X90" s="306"/>
      <c r="Y90" s="23"/>
      <c r="Z90" s="22"/>
      <c r="AA90" s="22"/>
    </row>
    <row r="91" spans="1:27" x14ac:dyDescent="0.35">
      <c r="A91" s="173">
        <v>0.4</v>
      </c>
      <c r="B91" s="107" t="s">
        <v>159</v>
      </c>
      <c r="C91" s="11"/>
      <c r="D91" s="11"/>
      <c r="E91" s="11"/>
      <c r="F91" s="11"/>
      <c r="G91" s="11"/>
      <c r="H91" s="11"/>
      <c r="I91" s="11"/>
      <c r="J91" s="11"/>
      <c r="K91" s="11"/>
      <c r="L91" s="144"/>
      <c r="M91" s="145"/>
      <c r="N91" s="145"/>
      <c r="O91" s="11"/>
      <c r="P91" s="11"/>
      <c r="Q91" s="11"/>
      <c r="R91" s="11"/>
      <c r="S91" s="118">
        <f t="shared" ref="S91:S107" si="0">SUM(C91:R91)</f>
        <v>0</v>
      </c>
      <c r="T91" s="11"/>
      <c r="U91" s="11"/>
      <c r="V91" s="309"/>
      <c r="W91" s="305"/>
      <c r="X91" s="306"/>
      <c r="Y91" s="23"/>
      <c r="Z91" s="22"/>
      <c r="AA91" s="22"/>
    </row>
    <row r="92" spans="1:27" x14ac:dyDescent="0.35">
      <c r="A92" s="173" t="s">
        <v>160</v>
      </c>
      <c r="B92" s="107" t="s">
        <v>161</v>
      </c>
      <c r="C92" s="11"/>
      <c r="D92" s="11"/>
      <c r="E92" s="11"/>
      <c r="F92" s="11"/>
      <c r="G92" s="11"/>
      <c r="H92" s="11"/>
      <c r="I92" s="11"/>
      <c r="J92" s="11"/>
      <c r="K92" s="11"/>
      <c r="L92" s="144"/>
      <c r="M92" s="145"/>
      <c r="N92" s="145"/>
      <c r="O92" s="11"/>
      <c r="P92" s="11"/>
      <c r="Q92" s="11"/>
      <c r="R92" s="11"/>
      <c r="S92" s="118">
        <f t="shared" si="0"/>
        <v>0</v>
      </c>
      <c r="T92" s="11"/>
      <c r="U92" s="11"/>
      <c r="V92" s="309"/>
      <c r="W92" s="305"/>
      <c r="X92" s="306"/>
      <c r="Y92" s="23"/>
      <c r="Z92" s="22"/>
      <c r="AA92" s="22"/>
    </row>
    <row r="93" spans="1:27" x14ac:dyDescent="0.35">
      <c r="A93" s="173">
        <v>2.1</v>
      </c>
      <c r="B93" s="107" t="s">
        <v>163</v>
      </c>
      <c r="C93" s="11"/>
      <c r="D93" s="11"/>
      <c r="E93" s="11"/>
      <c r="F93" s="11"/>
      <c r="G93" s="11"/>
      <c r="H93" s="11"/>
      <c r="I93" s="11"/>
      <c r="J93" s="11"/>
      <c r="K93" s="11"/>
      <c r="L93" s="144"/>
      <c r="M93" s="145"/>
      <c r="N93" s="145"/>
      <c r="O93" s="11"/>
      <c r="P93" s="11"/>
      <c r="Q93" s="11"/>
      <c r="R93" s="11"/>
      <c r="S93" s="118">
        <f t="shared" si="0"/>
        <v>0</v>
      </c>
      <c r="T93" s="11"/>
      <c r="U93" s="11"/>
      <c r="V93" s="309"/>
      <c r="W93" s="305"/>
      <c r="X93" s="306"/>
      <c r="Y93" s="23"/>
      <c r="Z93" s="22"/>
      <c r="AA93" s="22"/>
    </row>
    <row r="94" spans="1:27" x14ac:dyDescent="0.35">
      <c r="A94" s="173">
        <v>2.2000000000000002</v>
      </c>
      <c r="B94" s="107" t="s">
        <v>164</v>
      </c>
      <c r="C94" s="11"/>
      <c r="D94" s="11"/>
      <c r="E94" s="11"/>
      <c r="F94" s="11"/>
      <c r="G94" s="11"/>
      <c r="H94" s="11"/>
      <c r="I94" s="11"/>
      <c r="J94" s="11"/>
      <c r="K94" s="11"/>
      <c r="L94" s="144"/>
      <c r="M94" s="145"/>
      <c r="N94" s="145"/>
      <c r="O94" s="11"/>
      <c r="P94" s="11"/>
      <c r="Q94" s="11"/>
      <c r="R94" s="11"/>
      <c r="S94" s="118">
        <f t="shared" si="0"/>
        <v>0</v>
      </c>
      <c r="T94" s="11"/>
      <c r="U94" s="11"/>
      <c r="V94" s="309"/>
      <c r="W94" s="305"/>
      <c r="X94" s="306"/>
      <c r="Y94" s="23"/>
      <c r="Z94" s="22"/>
      <c r="AA94" s="22"/>
    </row>
    <row r="95" spans="1:27" x14ac:dyDescent="0.35">
      <c r="A95" s="173">
        <v>2.2999999999999998</v>
      </c>
      <c r="B95" s="107" t="s">
        <v>165</v>
      </c>
      <c r="C95" s="11"/>
      <c r="D95" s="11"/>
      <c r="E95" s="11"/>
      <c r="F95" s="11"/>
      <c r="G95" s="11"/>
      <c r="H95" s="11"/>
      <c r="I95" s="11"/>
      <c r="J95" s="11"/>
      <c r="K95" s="11"/>
      <c r="L95" s="144"/>
      <c r="M95" s="145"/>
      <c r="N95" s="145"/>
      <c r="O95" s="11"/>
      <c r="P95" s="11"/>
      <c r="Q95" s="11"/>
      <c r="R95" s="11"/>
      <c r="S95" s="118">
        <f t="shared" si="0"/>
        <v>0</v>
      </c>
      <c r="T95" s="11"/>
      <c r="U95" s="11"/>
      <c r="V95" s="309"/>
      <c r="W95" s="305"/>
      <c r="X95" s="306"/>
      <c r="Y95" s="23"/>
      <c r="Z95" s="22"/>
      <c r="AA95" s="22"/>
    </row>
    <row r="96" spans="1:27" x14ac:dyDescent="0.35">
      <c r="A96" s="173">
        <v>2.4</v>
      </c>
      <c r="B96" s="107" t="s">
        <v>166</v>
      </c>
      <c r="C96" s="11"/>
      <c r="D96" s="11"/>
      <c r="E96" s="11"/>
      <c r="F96" s="11"/>
      <c r="G96" s="11"/>
      <c r="H96" s="11"/>
      <c r="I96" s="11"/>
      <c r="J96" s="11"/>
      <c r="K96" s="11"/>
      <c r="L96" s="144"/>
      <c r="M96" s="145"/>
      <c r="N96" s="145"/>
      <c r="O96" s="11"/>
      <c r="P96" s="11"/>
      <c r="Q96" s="11"/>
      <c r="R96" s="11"/>
      <c r="S96" s="118">
        <f t="shared" si="0"/>
        <v>0</v>
      </c>
      <c r="T96" s="11"/>
      <c r="U96" s="11"/>
      <c r="V96" s="309"/>
      <c r="W96" s="305"/>
      <c r="X96" s="306"/>
      <c r="Y96" s="23"/>
      <c r="Z96" s="22"/>
      <c r="AA96" s="22"/>
    </row>
    <row r="97" spans="1:27" x14ac:dyDescent="0.35">
      <c r="A97" s="173">
        <v>2.5</v>
      </c>
      <c r="B97" s="107" t="s">
        <v>167</v>
      </c>
      <c r="C97" s="11"/>
      <c r="D97" s="11"/>
      <c r="E97" s="11"/>
      <c r="F97" s="11"/>
      <c r="G97" s="11"/>
      <c r="H97" s="11"/>
      <c r="I97" s="11"/>
      <c r="J97" s="11"/>
      <c r="K97" s="11"/>
      <c r="L97" s="144"/>
      <c r="M97" s="145"/>
      <c r="N97" s="145"/>
      <c r="O97" s="11"/>
      <c r="P97" s="11"/>
      <c r="Q97" s="11"/>
      <c r="R97" s="11"/>
      <c r="S97" s="118">
        <f t="shared" si="0"/>
        <v>0</v>
      </c>
      <c r="T97" s="11"/>
      <c r="U97" s="11"/>
      <c r="V97" s="309"/>
      <c r="W97" s="305"/>
      <c r="X97" s="306"/>
      <c r="Y97" s="23"/>
      <c r="Z97" s="22"/>
      <c r="AA97" s="22"/>
    </row>
    <row r="98" spans="1:27" x14ac:dyDescent="0.35">
      <c r="A98" s="173">
        <v>2.6</v>
      </c>
      <c r="B98" s="107" t="s">
        <v>168</v>
      </c>
      <c r="C98" s="11"/>
      <c r="D98" s="11"/>
      <c r="E98" s="11"/>
      <c r="F98" s="11"/>
      <c r="G98" s="11"/>
      <c r="H98" s="11"/>
      <c r="I98" s="11"/>
      <c r="J98" s="11"/>
      <c r="K98" s="11"/>
      <c r="L98" s="144"/>
      <c r="M98" s="145"/>
      <c r="N98" s="145"/>
      <c r="O98" s="11"/>
      <c r="P98" s="11"/>
      <c r="Q98" s="11"/>
      <c r="R98" s="11"/>
      <c r="S98" s="118">
        <f t="shared" si="0"/>
        <v>0</v>
      </c>
      <c r="T98" s="11"/>
      <c r="U98" s="11"/>
      <c r="V98" s="309"/>
      <c r="W98" s="305"/>
      <c r="X98" s="306"/>
      <c r="Y98" s="23"/>
      <c r="Z98" s="22"/>
      <c r="AA98" s="22"/>
    </row>
    <row r="99" spans="1:27" x14ac:dyDescent="0.35">
      <c r="A99" s="173">
        <v>2.7</v>
      </c>
      <c r="B99" s="107" t="s">
        <v>169</v>
      </c>
      <c r="C99" s="11"/>
      <c r="D99" s="11"/>
      <c r="E99" s="11"/>
      <c r="F99" s="11"/>
      <c r="G99" s="11"/>
      <c r="H99" s="11"/>
      <c r="I99" s="11"/>
      <c r="J99" s="11"/>
      <c r="K99" s="11"/>
      <c r="L99" s="144"/>
      <c r="M99" s="145"/>
      <c r="N99" s="145"/>
      <c r="O99" s="11"/>
      <c r="P99" s="11"/>
      <c r="Q99" s="11"/>
      <c r="R99" s="11"/>
      <c r="S99" s="118">
        <f t="shared" si="0"/>
        <v>0</v>
      </c>
      <c r="T99" s="11"/>
      <c r="U99" s="11"/>
      <c r="V99" s="309"/>
      <c r="W99" s="305"/>
      <c r="X99" s="306"/>
      <c r="Y99" s="23"/>
      <c r="Z99" s="22"/>
      <c r="AA99" s="22"/>
    </row>
    <row r="100" spans="1:27" x14ac:dyDescent="0.35">
      <c r="A100" s="173">
        <v>2.8</v>
      </c>
      <c r="B100" s="107" t="s">
        <v>170</v>
      </c>
      <c r="C100" s="11"/>
      <c r="D100" s="11"/>
      <c r="E100" s="11"/>
      <c r="F100" s="11"/>
      <c r="G100" s="11"/>
      <c r="H100" s="11"/>
      <c r="I100" s="11"/>
      <c r="J100" s="11"/>
      <c r="K100" s="11"/>
      <c r="L100" s="144"/>
      <c r="M100" s="145"/>
      <c r="N100" s="145"/>
      <c r="O100" s="11"/>
      <c r="P100" s="11"/>
      <c r="Q100" s="11"/>
      <c r="R100" s="11"/>
      <c r="S100" s="118">
        <f t="shared" si="0"/>
        <v>0</v>
      </c>
      <c r="T100" s="11"/>
      <c r="U100" s="11"/>
      <c r="V100" s="309"/>
      <c r="W100" s="305"/>
      <c r="X100" s="306"/>
      <c r="Y100" s="23"/>
      <c r="Z100" s="22"/>
      <c r="AA100" s="22"/>
    </row>
    <row r="101" spans="1:27" x14ac:dyDescent="0.35">
      <c r="A101" s="173" t="s">
        <v>171</v>
      </c>
      <c r="B101" s="107" t="s">
        <v>172</v>
      </c>
      <c r="C101" s="11"/>
      <c r="D101" s="11"/>
      <c r="E101" s="11"/>
      <c r="F101" s="11"/>
      <c r="G101" s="11"/>
      <c r="H101" s="11"/>
      <c r="I101" s="11"/>
      <c r="J101" s="11"/>
      <c r="K101" s="11"/>
      <c r="L101" s="144"/>
      <c r="M101" s="145"/>
      <c r="N101" s="145"/>
      <c r="O101" s="11"/>
      <c r="P101" s="11"/>
      <c r="Q101" s="11"/>
      <c r="R101" s="11"/>
      <c r="S101" s="118">
        <f t="shared" si="0"/>
        <v>0</v>
      </c>
      <c r="T101" s="11"/>
      <c r="U101" s="11"/>
      <c r="V101" s="309"/>
      <c r="W101" s="305"/>
      <c r="X101" s="306"/>
      <c r="Y101" s="23"/>
      <c r="Z101" s="22"/>
      <c r="AA101" s="22"/>
    </row>
    <row r="102" spans="1:27" ht="30" customHeight="1" x14ac:dyDescent="0.35">
      <c r="A102" s="173" t="s">
        <v>173</v>
      </c>
      <c r="B102" s="107" t="s">
        <v>174</v>
      </c>
      <c r="C102" s="11"/>
      <c r="D102" s="11"/>
      <c r="E102" s="11"/>
      <c r="F102" s="11"/>
      <c r="G102" s="11"/>
      <c r="H102" s="11"/>
      <c r="I102" s="11"/>
      <c r="J102" s="11"/>
      <c r="K102" s="11"/>
      <c r="L102" s="475" t="s">
        <v>305</v>
      </c>
      <c r="M102" s="476"/>
      <c r="N102" s="37" t="s">
        <v>217</v>
      </c>
      <c r="O102" s="11"/>
      <c r="P102" s="11"/>
      <c r="Q102" s="11"/>
      <c r="R102" s="11"/>
      <c r="S102" s="118">
        <f t="shared" si="0"/>
        <v>0</v>
      </c>
      <c r="T102" s="11"/>
      <c r="U102" s="11"/>
      <c r="V102" s="309"/>
      <c r="W102" s="305"/>
      <c r="X102" s="306"/>
      <c r="Y102" s="23"/>
      <c r="Z102" s="22"/>
      <c r="AA102" s="22"/>
    </row>
    <row r="103" spans="1:27" ht="15" customHeight="1" x14ac:dyDescent="0.35">
      <c r="A103" s="173" t="s">
        <v>175</v>
      </c>
      <c r="B103" s="107" t="s">
        <v>176</v>
      </c>
      <c r="C103" s="11"/>
      <c r="D103" s="11"/>
      <c r="E103" s="11"/>
      <c r="F103" s="11"/>
      <c r="G103" s="11"/>
      <c r="H103" s="11"/>
      <c r="I103" s="11"/>
      <c r="J103" s="11"/>
      <c r="K103" s="11"/>
      <c r="L103" s="477"/>
      <c r="M103" s="478"/>
      <c r="N103" s="11"/>
      <c r="O103" s="11"/>
      <c r="P103" s="11"/>
      <c r="Q103" s="11"/>
      <c r="R103" s="11"/>
      <c r="S103" s="118">
        <f>SUM(C103:R103)</f>
        <v>0</v>
      </c>
      <c r="T103" s="11"/>
      <c r="U103" s="11"/>
      <c r="V103" s="309"/>
      <c r="W103" s="305"/>
      <c r="X103" s="306"/>
      <c r="Y103" s="23"/>
      <c r="Z103" s="22"/>
      <c r="AA103" s="22"/>
    </row>
    <row r="104" spans="1:27" x14ac:dyDescent="0.35">
      <c r="A104" s="173" t="s">
        <v>177</v>
      </c>
      <c r="B104" s="107" t="s">
        <v>178</v>
      </c>
      <c r="C104" s="11"/>
      <c r="D104" s="11"/>
      <c r="E104" s="11"/>
      <c r="F104" s="11"/>
      <c r="G104" s="11"/>
      <c r="H104" s="11"/>
      <c r="I104" s="11"/>
      <c r="J104" s="11"/>
      <c r="K104" s="11"/>
      <c r="L104" s="142"/>
      <c r="M104" s="143"/>
      <c r="N104" s="143"/>
      <c r="O104" s="11"/>
      <c r="P104" s="11"/>
      <c r="Q104" s="11"/>
      <c r="R104" s="11"/>
      <c r="S104" s="118">
        <f t="shared" si="0"/>
        <v>0</v>
      </c>
      <c r="T104" s="11"/>
      <c r="U104" s="11"/>
      <c r="V104" s="309"/>
      <c r="W104" s="305"/>
      <c r="X104" s="306"/>
      <c r="Y104" s="23"/>
      <c r="Z104" s="22"/>
      <c r="AA104" s="22"/>
    </row>
    <row r="105" spans="1:27" x14ac:dyDescent="0.35">
      <c r="A105" s="173" t="s">
        <v>179</v>
      </c>
      <c r="B105" s="107" t="s">
        <v>180</v>
      </c>
      <c r="C105" s="11"/>
      <c r="D105" s="11"/>
      <c r="E105" s="11"/>
      <c r="F105" s="11"/>
      <c r="G105" s="11"/>
      <c r="H105" s="11"/>
      <c r="I105" s="11"/>
      <c r="J105" s="11"/>
      <c r="K105" s="11"/>
      <c r="L105" s="144"/>
      <c r="M105" s="145"/>
      <c r="N105" s="145"/>
      <c r="O105" s="11"/>
      <c r="P105" s="11"/>
      <c r="Q105" s="11"/>
      <c r="R105" s="11"/>
      <c r="S105" s="118">
        <f t="shared" si="0"/>
        <v>0</v>
      </c>
      <c r="T105" s="11"/>
      <c r="U105" s="11"/>
      <c r="V105" s="309"/>
      <c r="W105" s="305"/>
      <c r="X105" s="306"/>
      <c r="Y105" s="23"/>
      <c r="Z105" s="22"/>
      <c r="AA105" s="22"/>
    </row>
    <row r="106" spans="1:27" x14ac:dyDescent="0.35">
      <c r="A106" s="173" t="s">
        <v>181</v>
      </c>
      <c r="B106" s="107" t="s">
        <v>182</v>
      </c>
      <c r="C106" s="11"/>
      <c r="D106" s="11"/>
      <c r="E106" s="11"/>
      <c r="F106" s="11"/>
      <c r="G106" s="11"/>
      <c r="H106" s="11"/>
      <c r="I106" s="11"/>
      <c r="J106" s="11"/>
      <c r="K106" s="11"/>
      <c r="L106" s="146"/>
      <c r="M106" s="147"/>
      <c r="N106" s="147"/>
      <c r="O106" s="11"/>
      <c r="P106" s="11"/>
      <c r="Q106" s="11"/>
      <c r="R106" s="11"/>
      <c r="S106" s="118">
        <f t="shared" si="0"/>
        <v>0</v>
      </c>
      <c r="T106" s="11"/>
      <c r="U106" s="11"/>
      <c r="V106" s="309"/>
      <c r="W106" s="305"/>
      <c r="X106" s="306"/>
      <c r="Y106" s="23"/>
      <c r="Z106" s="22"/>
      <c r="AA106" s="22"/>
    </row>
    <row r="107" spans="1:27" ht="43.5" x14ac:dyDescent="0.35">
      <c r="A107" s="173" t="s">
        <v>218</v>
      </c>
      <c r="B107" s="121" t="s">
        <v>219</v>
      </c>
      <c r="C107" s="149"/>
      <c r="D107" s="150"/>
      <c r="E107" s="151"/>
      <c r="F107" s="21"/>
      <c r="G107" s="142"/>
      <c r="H107" s="143"/>
      <c r="I107" s="143"/>
      <c r="J107" s="143"/>
      <c r="K107" s="143"/>
      <c r="L107" s="143"/>
      <c r="M107" s="143"/>
      <c r="N107" s="143"/>
      <c r="O107" s="435"/>
      <c r="P107" s="435"/>
      <c r="Q107" s="435"/>
      <c r="R107" s="436"/>
      <c r="S107" s="118">
        <f t="shared" si="0"/>
        <v>0</v>
      </c>
      <c r="T107" s="148"/>
      <c r="U107" s="222"/>
      <c r="V107" s="310"/>
      <c r="W107" s="307"/>
      <c r="X107" s="306"/>
      <c r="Y107" s="23"/>
      <c r="Z107" s="22"/>
      <c r="AA107" s="22"/>
    </row>
    <row r="108" spans="1:27" x14ac:dyDescent="0.35">
      <c r="B108" s="176" t="s">
        <v>220</v>
      </c>
      <c r="C108" s="113">
        <f>SUM(C90:C106)</f>
        <v>0</v>
      </c>
      <c r="D108" s="113">
        <f>SUM(D90:D106)</f>
        <v>0</v>
      </c>
      <c r="E108" s="113">
        <f>SUM(E90:E106)</f>
        <v>0</v>
      </c>
      <c r="F108" s="113">
        <f>SUM(F90:F107)</f>
        <v>0</v>
      </c>
      <c r="G108" s="113">
        <f>SUM(G90:G106)</f>
        <v>0</v>
      </c>
      <c r="H108" s="113">
        <f>SUM(H90:H106)</f>
        <v>0</v>
      </c>
      <c r="I108" s="113">
        <f>SUM(I90:I106)</f>
        <v>0</v>
      </c>
      <c r="J108" s="113">
        <f>SUM(J90:J106)</f>
        <v>0</v>
      </c>
      <c r="K108" s="113">
        <f>SUM(K90:K106)</f>
        <v>0</v>
      </c>
      <c r="L108" s="461">
        <f>L103+M103</f>
        <v>0</v>
      </c>
      <c r="M108" s="462"/>
      <c r="N108" s="115">
        <f>N103</f>
        <v>0</v>
      </c>
      <c r="O108" s="113">
        <f>SUM(O88:O106)</f>
        <v>0</v>
      </c>
      <c r="P108" s="113">
        <f t="shared" ref="P108:R108" si="1">SUM(P88:P106)</f>
        <v>0</v>
      </c>
      <c r="Q108" s="113">
        <f t="shared" si="1"/>
        <v>0</v>
      </c>
      <c r="R108" s="113">
        <f t="shared" si="1"/>
        <v>0</v>
      </c>
      <c r="S108" s="113">
        <f>SUM(S88:S107)</f>
        <v>0</v>
      </c>
      <c r="T108" s="113">
        <f>SUM(T88:T107)</f>
        <v>0</v>
      </c>
      <c r="U108" s="222"/>
      <c r="V108" s="310"/>
      <c r="W108" s="305"/>
      <c r="X108" s="305"/>
      <c r="Y108" s="22"/>
      <c r="Z108" s="22"/>
      <c r="AA108" s="22"/>
    </row>
    <row r="109" spans="1:27" x14ac:dyDescent="0.35">
      <c r="B109" s="177" t="s">
        <v>221</v>
      </c>
      <c r="C109" s="114" t="e">
        <f>C108/C9</f>
        <v>#DIV/0!</v>
      </c>
      <c r="D109" s="114" t="e">
        <f>D108/C9</f>
        <v>#DIV/0!</v>
      </c>
      <c r="E109" s="114" t="e">
        <f>E108/C9</f>
        <v>#DIV/0!</v>
      </c>
      <c r="F109" s="114" t="e">
        <f>F108/C9</f>
        <v>#DIV/0!</v>
      </c>
      <c r="G109" s="114" t="e">
        <f>G108/C9</f>
        <v>#DIV/0!</v>
      </c>
      <c r="H109" s="114" t="e">
        <f>H108/C9</f>
        <v>#DIV/0!</v>
      </c>
      <c r="I109" s="114" t="e">
        <f>I108/C9</f>
        <v>#DIV/0!</v>
      </c>
      <c r="J109" s="116" t="e">
        <f>J108/C9</f>
        <v>#DIV/0!</v>
      </c>
      <c r="K109" s="114" t="e">
        <f>K108/C9</f>
        <v>#DIV/0!</v>
      </c>
      <c r="L109" s="463" t="e">
        <f>L108/C9</f>
        <v>#DIV/0!</v>
      </c>
      <c r="M109" s="464"/>
      <c r="N109" s="116" t="e">
        <f>N108/C9</f>
        <v>#DIV/0!</v>
      </c>
      <c r="O109" s="114" t="e">
        <f>O108/C9</f>
        <v>#DIV/0!</v>
      </c>
      <c r="P109" s="114" t="e">
        <f>P108/C9</f>
        <v>#DIV/0!</v>
      </c>
      <c r="Q109" s="114" t="e">
        <f>Q108/C9</f>
        <v>#DIV/0!</v>
      </c>
      <c r="R109" s="114" t="e">
        <f>R108/C9</f>
        <v>#DIV/0!</v>
      </c>
      <c r="S109" s="114" t="e">
        <f>S108/C9</f>
        <v>#DIV/0!</v>
      </c>
      <c r="T109" s="114" t="e">
        <f>T108/C9</f>
        <v>#DIV/0!</v>
      </c>
      <c r="U109" s="223"/>
      <c r="V109" s="311"/>
      <c r="W109" s="308"/>
      <c r="X109" s="308"/>
      <c r="Y109" s="24"/>
      <c r="Z109" s="24"/>
      <c r="AA109" s="24"/>
    </row>
    <row r="110" spans="1:27" x14ac:dyDescent="0.35">
      <c r="A110" s="46"/>
      <c r="B110" s="46"/>
      <c r="C110" s="82"/>
      <c r="D110" s="82"/>
      <c r="E110" s="82"/>
      <c r="F110" s="82"/>
      <c r="G110" s="82"/>
      <c r="H110" s="82"/>
      <c r="I110" s="46"/>
      <c r="J110" s="434"/>
      <c r="K110" s="434"/>
      <c r="L110" s="46"/>
      <c r="M110" s="46"/>
      <c r="N110" s="46"/>
      <c r="O110" s="46"/>
      <c r="P110" s="46"/>
      <c r="Q110" s="46"/>
      <c r="R110" s="46"/>
      <c r="S110" s="46"/>
      <c r="T110" s="46"/>
      <c r="U110" s="46"/>
      <c r="X110" s="550"/>
      <c r="Y110" s="550"/>
      <c r="Z110" s="550"/>
      <c r="AA110" s="550"/>
    </row>
    <row r="111" spans="1:27" x14ac:dyDescent="0.35">
      <c r="A111" s="46"/>
      <c r="B111" s="46"/>
      <c r="C111" s="46"/>
      <c r="D111" s="46"/>
      <c r="E111" s="46"/>
      <c r="F111" s="46"/>
      <c r="G111" s="46"/>
      <c r="H111" s="46"/>
      <c r="I111" s="46"/>
      <c r="J111" s="434"/>
      <c r="K111" s="434"/>
      <c r="L111" s="46"/>
      <c r="M111" s="46"/>
      <c r="N111" s="46"/>
      <c r="O111" s="46"/>
      <c r="P111" s="46"/>
      <c r="Q111" s="46"/>
      <c r="R111" s="46"/>
      <c r="S111" s="46"/>
      <c r="T111" s="46"/>
      <c r="U111" s="46"/>
      <c r="X111" s="550"/>
      <c r="Y111" s="550"/>
      <c r="Z111" s="550"/>
      <c r="AA111" s="550"/>
    </row>
    <row r="112" spans="1:27" x14ac:dyDescent="0.35">
      <c r="A112" s="46"/>
      <c r="B112" s="46"/>
      <c r="C112" s="46"/>
      <c r="D112" s="46"/>
      <c r="E112" s="46"/>
      <c r="F112" s="46"/>
      <c r="G112" s="46"/>
      <c r="H112" s="46"/>
      <c r="I112" s="46"/>
      <c r="J112" s="434"/>
      <c r="K112" s="434"/>
      <c r="L112" s="46"/>
      <c r="M112" s="46"/>
      <c r="N112" s="46"/>
      <c r="O112" s="46"/>
      <c r="P112" s="46"/>
      <c r="Q112" s="46"/>
      <c r="R112" s="46"/>
      <c r="S112" s="46"/>
      <c r="T112" s="46"/>
      <c r="U112" s="46"/>
      <c r="X112" s="550"/>
      <c r="Y112" s="550"/>
      <c r="Z112" s="550"/>
      <c r="AA112" s="550"/>
    </row>
    <row r="113" spans="1:21" x14ac:dyDescent="0.35">
      <c r="A113" s="46"/>
      <c r="B113" s="46"/>
      <c r="C113" s="46"/>
      <c r="D113" s="46"/>
      <c r="E113" s="46"/>
      <c r="F113" s="46"/>
      <c r="G113" s="46"/>
      <c r="H113" s="46"/>
      <c r="I113" s="46"/>
      <c r="J113" s="434"/>
      <c r="K113" s="434"/>
      <c r="L113" s="46"/>
      <c r="M113" s="46"/>
      <c r="N113" s="46"/>
      <c r="O113" s="46"/>
      <c r="P113" s="46"/>
      <c r="Q113" s="46"/>
      <c r="R113" s="46"/>
      <c r="S113" s="46"/>
      <c r="T113" s="46"/>
      <c r="U113" s="46"/>
    </row>
    <row r="114" spans="1:21" x14ac:dyDescent="0.35">
      <c r="A114" s="46"/>
      <c r="B114" s="46"/>
      <c r="C114" s="46"/>
      <c r="D114" s="46"/>
      <c r="E114" s="46"/>
      <c r="F114" s="46"/>
      <c r="G114" s="46"/>
      <c r="H114" s="46"/>
      <c r="I114" s="46"/>
      <c r="J114" s="434"/>
      <c r="K114" s="434"/>
      <c r="L114" s="46"/>
      <c r="M114" s="46"/>
      <c r="N114" s="46"/>
      <c r="O114" s="46"/>
      <c r="P114" s="46"/>
      <c r="Q114" s="46"/>
      <c r="R114" s="46"/>
      <c r="S114" s="46"/>
      <c r="T114" s="46"/>
      <c r="U114" s="46"/>
    </row>
    <row r="115" spans="1:21" x14ac:dyDescent="0.35">
      <c r="A115" s="46"/>
      <c r="B115" s="46"/>
      <c r="C115" s="46"/>
      <c r="D115" s="46"/>
      <c r="E115" s="46"/>
      <c r="F115" s="46"/>
      <c r="G115" s="46"/>
      <c r="H115" s="46"/>
      <c r="I115" s="46"/>
      <c r="J115" s="434"/>
      <c r="K115" s="434"/>
      <c r="L115" s="46"/>
      <c r="M115" s="46"/>
      <c r="N115" s="46"/>
      <c r="O115" s="46"/>
      <c r="P115" s="46"/>
      <c r="Q115" s="46"/>
      <c r="R115" s="46"/>
      <c r="S115" s="46"/>
      <c r="T115" s="46"/>
      <c r="U115" s="46"/>
    </row>
    <row r="116" spans="1:21" x14ac:dyDescent="0.35">
      <c r="A116" s="46"/>
      <c r="B116" s="46"/>
      <c r="C116" s="46"/>
      <c r="D116" s="46"/>
      <c r="E116" s="46"/>
      <c r="F116" s="46"/>
      <c r="G116" s="46"/>
      <c r="H116" s="46"/>
      <c r="I116" s="46"/>
      <c r="J116" s="46"/>
      <c r="K116" s="46"/>
      <c r="L116" s="46"/>
      <c r="M116" s="46"/>
      <c r="N116" s="46"/>
      <c r="O116" s="46"/>
      <c r="P116" s="46"/>
      <c r="Q116" s="46"/>
      <c r="R116" s="46"/>
      <c r="S116" s="46"/>
      <c r="T116" s="46"/>
      <c r="U116" s="46"/>
    </row>
    <row r="117" spans="1:21" x14ac:dyDescent="0.35">
      <c r="A117" s="46"/>
      <c r="B117" s="46"/>
      <c r="C117" s="46"/>
      <c r="D117" s="46"/>
      <c r="E117" s="46"/>
      <c r="F117" s="46"/>
      <c r="G117" s="46"/>
      <c r="H117" s="46"/>
      <c r="I117" s="46"/>
      <c r="J117" s="46"/>
      <c r="K117" s="46"/>
      <c r="L117" s="46"/>
      <c r="M117" s="46"/>
      <c r="N117" s="46"/>
      <c r="O117" s="46"/>
      <c r="P117" s="46"/>
      <c r="Q117" s="46"/>
      <c r="R117" s="46"/>
      <c r="S117" s="46"/>
      <c r="T117" s="46"/>
      <c r="U117" s="46"/>
    </row>
    <row r="118" spans="1:21" x14ac:dyDescent="0.35">
      <c r="A118" s="46"/>
      <c r="B118" s="46"/>
      <c r="C118" s="46"/>
      <c r="D118" s="46"/>
      <c r="E118" s="46"/>
      <c r="F118" s="46"/>
      <c r="G118" s="46"/>
      <c r="H118" s="46"/>
      <c r="I118" s="46"/>
      <c r="J118" s="46"/>
      <c r="K118" s="46"/>
      <c r="L118" s="46"/>
      <c r="M118" s="46"/>
      <c r="N118" s="46"/>
      <c r="O118" s="46"/>
      <c r="P118" s="46"/>
      <c r="Q118" s="46"/>
      <c r="R118" s="46"/>
      <c r="S118" s="46"/>
      <c r="T118" s="46"/>
      <c r="U118" s="46"/>
    </row>
    <row r="119" spans="1:21" x14ac:dyDescent="0.35">
      <c r="A119" s="46"/>
      <c r="B119" s="46"/>
      <c r="C119" s="46"/>
      <c r="D119" s="46"/>
      <c r="E119" s="46"/>
      <c r="F119" s="46"/>
      <c r="G119" s="46"/>
      <c r="H119" s="46"/>
      <c r="I119" s="46"/>
      <c r="J119" s="46"/>
      <c r="K119" s="46"/>
      <c r="L119" s="46"/>
      <c r="M119" s="46"/>
      <c r="N119" s="46"/>
      <c r="O119" s="46"/>
      <c r="P119" s="46"/>
      <c r="Q119" s="46"/>
      <c r="R119" s="46"/>
      <c r="S119" s="46"/>
      <c r="T119" s="46"/>
      <c r="U119" s="46"/>
    </row>
    <row r="120" spans="1:21" x14ac:dyDescent="0.35">
      <c r="A120" s="46"/>
      <c r="B120" s="46"/>
      <c r="C120" s="46"/>
      <c r="D120" s="46"/>
      <c r="E120" s="46"/>
      <c r="F120" s="46"/>
      <c r="G120" s="46"/>
      <c r="H120" s="46"/>
      <c r="I120" s="46"/>
      <c r="J120" s="46"/>
      <c r="K120" s="46"/>
      <c r="L120" s="46"/>
      <c r="M120" s="46"/>
      <c r="N120" s="46"/>
      <c r="O120" s="46"/>
      <c r="P120" s="46"/>
      <c r="Q120" s="46"/>
      <c r="R120" s="46"/>
      <c r="S120" s="46"/>
      <c r="T120" s="46"/>
      <c r="U120" s="46"/>
    </row>
    <row r="121" spans="1:21" x14ac:dyDescent="0.35">
      <c r="A121" s="46"/>
      <c r="B121" s="46"/>
      <c r="C121" s="46"/>
      <c r="D121" s="46"/>
      <c r="E121" s="46"/>
      <c r="F121" s="46"/>
      <c r="G121" s="46"/>
      <c r="H121" s="46"/>
      <c r="I121" s="46"/>
      <c r="J121" s="46"/>
      <c r="K121" s="46"/>
      <c r="L121" s="46"/>
      <c r="M121" s="46"/>
      <c r="N121" s="46"/>
      <c r="O121" s="46"/>
      <c r="P121" s="46"/>
      <c r="Q121" s="46"/>
      <c r="R121" s="46"/>
      <c r="S121" s="46"/>
      <c r="T121" s="46"/>
      <c r="U121" s="46"/>
    </row>
    <row r="122" spans="1:21" x14ac:dyDescent="0.35">
      <c r="A122" s="46"/>
      <c r="B122" s="46"/>
      <c r="C122" s="46"/>
      <c r="D122" s="46"/>
      <c r="E122" s="46"/>
      <c r="F122" s="46"/>
      <c r="G122" s="46"/>
      <c r="H122" s="46"/>
      <c r="I122" s="46"/>
      <c r="J122" s="46"/>
      <c r="K122" s="46"/>
      <c r="L122" s="46"/>
      <c r="M122" s="46"/>
      <c r="N122" s="46"/>
      <c r="O122" s="46"/>
      <c r="P122" s="46"/>
      <c r="Q122" s="46"/>
      <c r="R122" s="46"/>
      <c r="S122" s="46"/>
      <c r="T122" s="46"/>
      <c r="U122" s="46"/>
    </row>
    <row r="123" spans="1:21" x14ac:dyDescent="0.35">
      <c r="A123" s="46"/>
      <c r="B123" s="46"/>
      <c r="C123" s="46"/>
      <c r="D123" s="46"/>
      <c r="E123" s="46"/>
      <c r="F123" s="46"/>
      <c r="G123" s="46"/>
      <c r="H123" s="46"/>
      <c r="I123" s="46"/>
      <c r="J123" s="46"/>
      <c r="K123" s="46"/>
      <c r="L123" s="46"/>
      <c r="M123" s="46"/>
      <c r="N123" s="46"/>
      <c r="O123" s="46"/>
      <c r="P123" s="46"/>
      <c r="Q123" s="46"/>
      <c r="R123" s="46"/>
      <c r="S123" s="46"/>
      <c r="T123" s="46"/>
      <c r="U123" s="46"/>
    </row>
    <row r="124" spans="1:21" x14ac:dyDescent="0.35">
      <c r="A124" s="46"/>
      <c r="B124" s="46"/>
      <c r="C124" s="46"/>
      <c r="D124" s="46"/>
      <c r="E124" s="46"/>
      <c r="F124" s="46"/>
      <c r="G124" s="46"/>
      <c r="H124" s="46"/>
      <c r="I124" s="46"/>
      <c r="J124" s="46"/>
      <c r="K124" s="46"/>
      <c r="L124" s="46"/>
      <c r="M124" s="46"/>
      <c r="N124" s="46"/>
      <c r="O124" s="46"/>
      <c r="P124" s="46"/>
      <c r="Q124" s="46"/>
      <c r="R124" s="46"/>
      <c r="S124" s="46"/>
      <c r="T124" s="46"/>
      <c r="U124" s="46"/>
    </row>
    <row r="125" spans="1:21" x14ac:dyDescent="0.35">
      <c r="A125" s="46"/>
      <c r="B125" s="46"/>
      <c r="C125" s="46"/>
      <c r="D125" s="46"/>
      <c r="E125" s="46"/>
      <c r="F125" s="46"/>
      <c r="G125" s="46"/>
      <c r="H125" s="46"/>
      <c r="I125" s="46"/>
      <c r="J125" s="46"/>
      <c r="K125" s="46"/>
      <c r="L125" s="46"/>
      <c r="M125" s="46"/>
      <c r="N125" s="46"/>
      <c r="O125" s="46"/>
      <c r="P125" s="46"/>
      <c r="Q125" s="46"/>
      <c r="R125" s="46"/>
      <c r="S125" s="46"/>
      <c r="T125" s="46"/>
      <c r="U125" s="46"/>
    </row>
    <row r="126" spans="1:21" x14ac:dyDescent="0.35">
      <c r="A126" s="46"/>
      <c r="B126" s="46"/>
      <c r="C126" s="46"/>
      <c r="D126" s="46"/>
      <c r="E126" s="46"/>
      <c r="F126" s="46"/>
      <c r="G126" s="46"/>
      <c r="H126" s="46"/>
      <c r="I126" s="46"/>
      <c r="J126" s="46"/>
      <c r="K126" s="46"/>
      <c r="L126" s="46"/>
      <c r="M126" s="46"/>
      <c r="N126" s="46"/>
      <c r="O126" s="46"/>
      <c r="P126" s="46"/>
      <c r="Q126" s="46"/>
      <c r="R126" s="46"/>
      <c r="S126" s="46"/>
      <c r="T126" s="46"/>
      <c r="U126" s="46"/>
    </row>
    <row r="127" spans="1:21" x14ac:dyDescent="0.35">
      <c r="A127" s="46"/>
      <c r="B127" s="46"/>
      <c r="C127" s="46"/>
      <c r="D127" s="46"/>
      <c r="E127" s="46"/>
      <c r="F127" s="46"/>
      <c r="G127" s="46"/>
      <c r="H127" s="46"/>
      <c r="I127" s="46"/>
      <c r="J127" s="46"/>
      <c r="K127" s="46"/>
      <c r="L127" s="46"/>
      <c r="M127" s="46"/>
      <c r="N127" s="46"/>
      <c r="O127" s="46"/>
      <c r="P127" s="46"/>
      <c r="Q127" s="46"/>
      <c r="R127" s="46"/>
      <c r="S127" s="46"/>
      <c r="T127" s="46"/>
      <c r="U127" s="46"/>
    </row>
    <row r="128" spans="1:21" x14ac:dyDescent="0.35">
      <c r="A128" s="46"/>
      <c r="B128" s="46"/>
      <c r="C128" s="46"/>
      <c r="D128" s="46"/>
      <c r="E128" s="46"/>
      <c r="F128" s="46"/>
      <c r="G128" s="46"/>
      <c r="H128" s="46"/>
      <c r="I128" s="46"/>
      <c r="J128" s="46"/>
      <c r="K128" s="46"/>
      <c r="L128" s="46"/>
      <c r="M128" s="46"/>
      <c r="N128" s="46"/>
      <c r="O128" s="46"/>
      <c r="P128" s="46"/>
      <c r="Q128" s="46"/>
      <c r="R128" s="46"/>
      <c r="S128" s="46"/>
      <c r="T128" s="46"/>
      <c r="U128" s="46"/>
    </row>
    <row r="129" spans="1:21" x14ac:dyDescent="0.35">
      <c r="A129" s="46"/>
      <c r="B129" s="46"/>
      <c r="C129" s="46"/>
      <c r="D129" s="46"/>
      <c r="E129" s="46"/>
      <c r="F129" s="46"/>
      <c r="G129" s="46"/>
      <c r="H129" s="46"/>
      <c r="I129" s="46"/>
      <c r="J129" s="46"/>
      <c r="K129" s="46"/>
      <c r="L129" s="46"/>
      <c r="M129" s="46"/>
      <c r="N129" s="46"/>
      <c r="O129" s="46"/>
      <c r="P129" s="46"/>
      <c r="Q129" s="46"/>
      <c r="R129" s="46"/>
      <c r="S129" s="46"/>
      <c r="T129" s="46"/>
      <c r="U129" s="46"/>
    </row>
    <row r="130" spans="1:21" x14ac:dyDescent="0.35">
      <c r="A130" s="46"/>
      <c r="B130" s="46"/>
      <c r="C130" s="46"/>
      <c r="D130" s="46"/>
      <c r="E130" s="46"/>
      <c r="F130" s="46"/>
      <c r="G130" s="46"/>
      <c r="H130" s="46"/>
      <c r="I130" s="46"/>
      <c r="J130" s="46"/>
      <c r="K130" s="46"/>
      <c r="L130" s="46"/>
      <c r="M130" s="46"/>
      <c r="N130" s="46"/>
      <c r="O130" s="46"/>
      <c r="P130" s="46"/>
      <c r="Q130" s="46"/>
      <c r="R130" s="46"/>
      <c r="S130" s="46"/>
      <c r="T130" s="46"/>
      <c r="U130" s="46"/>
    </row>
    <row r="131" spans="1:21" x14ac:dyDescent="0.35">
      <c r="A131" s="46"/>
      <c r="B131" s="46"/>
      <c r="C131" s="46"/>
      <c r="D131" s="46"/>
      <c r="E131" s="46"/>
      <c r="F131" s="46"/>
      <c r="G131" s="46"/>
      <c r="H131" s="46"/>
      <c r="I131" s="46"/>
      <c r="J131" s="46"/>
      <c r="K131" s="46"/>
      <c r="L131" s="46"/>
      <c r="M131" s="46"/>
      <c r="N131" s="46"/>
      <c r="O131" s="46"/>
      <c r="P131" s="46"/>
      <c r="Q131" s="46"/>
      <c r="R131" s="46"/>
      <c r="S131" s="46"/>
      <c r="T131" s="46"/>
      <c r="U131" s="46"/>
    </row>
    <row r="132" spans="1:21" x14ac:dyDescent="0.35">
      <c r="A132" s="46"/>
      <c r="B132" s="46"/>
      <c r="C132" s="46"/>
      <c r="D132" s="46"/>
      <c r="E132" s="46"/>
      <c r="F132" s="46"/>
      <c r="G132" s="46"/>
      <c r="H132" s="46"/>
      <c r="I132" s="46"/>
      <c r="J132" s="46"/>
      <c r="K132" s="46"/>
      <c r="L132" s="46"/>
      <c r="M132" s="46"/>
      <c r="N132" s="46"/>
      <c r="O132" s="46"/>
      <c r="P132" s="46"/>
      <c r="Q132" s="46"/>
      <c r="R132" s="46"/>
      <c r="S132" s="46"/>
      <c r="T132" s="46"/>
      <c r="U132" s="46"/>
    </row>
    <row r="133" spans="1:21" x14ac:dyDescent="0.35">
      <c r="A133" s="46"/>
      <c r="B133" s="46"/>
      <c r="C133" s="46"/>
      <c r="D133" s="46"/>
      <c r="E133" s="46"/>
      <c r="F133" s="46"/>
      <c r="G133" s="46"/>
      <c r="H133" s="46"/>
      <c r="I133" s="46"/>
      <c r="J133" s="46"/>
      <c r="K133" s="46"/>
      <c r="L133" s="46"/>
      <c r="M133" s="46"/>
      <c r="N133" s="46"/>
      <c r="O133" s="46"/>
      <c r="P133" s="46"/>
      <c r="Q133" s="46"/>
      <c r="R133" s="46"/>
      <c r="S133" s="46"/>
      <c r="T133" s="46"/>
      <c r="U133" s="46"/>
    </row>
    <row r="134" spans="1:21" x14ac:dyDescent="0.35">
      <c r="A134" s="46"/>
      <c r="B134" s="46"/>
      <c r="C134" s="46"/>
      <c r="D134" s="46"/>
      <c r="E134" s="46"/>
      <c r="F134" s="46"/>
      <c r="G134" s="46"/>
      <c r="H134" s="46"/>
      <c r="I134" s="46"/>
      <c r="J134" s="46"/>
      <c r="K134" s="46"/>
      <c r="L134" s="46"/>
      <c r="M134" s="46"/>
      <c r="N134" s="46"/>
      <c r="O134" s="46"/>
      <c r="P134" s="46"/>
      <c r="Q134" s="46"/>
      <c r="R134" s="46"/>
      <c r="S134" s="46"/>
      <c r="T134" s="46"/>
      <c r="U134" s="46"/>
    </row>
    <row r="135" spans="1:21" x14ac:dyDescent="0.35">
      <c r="A135" s="46"/>
      <c r="B135" s="46"/>
      <c r="C135" s="46"/>
      <c r="D135" s="46"/>
      <c r="E135" s="46"/>
      <c r="F135" s="46"/>
      <c r="G135" s="46"/>
      <c r="H135" s="46"/>
      <c r="I135" s="46"/>
      <c r="J135" s="46"/>
      <c r="K135" s="46"/>
      <c r="L135" s="46"/>
      <c r="M135" s="46"/>
      <c r="N135" s="46"/>
      <c r="O135" s="46"/>
      <c r="P135" s="46"/>
      <c r="Q135" s="46"/>
      <c r="R135" s="46"/>
      <c r="S135" s="46"/>
      <c r="T135" s="46"/>
      <c r="U135" s="46"/>
    </row>
    <row r="136" spans="1:21" x14ac:dyDescent="0.35">
      <c r="A136" s="46"/>
      <c r="B136" s="46"/>
      <c r="C136" s="46"/>
      <c r="D136" s="46"/>
      <c r="E136" s="46"/>
      <c r="F136" s="46"/>
      <c r="G136" s="46"/>
      <c r="H136" s="46"/>
      <c r="I136" s="46"/>
      <c r="J136" s="46"/>
      <c r="K136" s="46"/>
      <c r="L136" s="46"/>
      <c r="M136" s="46"/>
      <c r="N136" s="46"/>
      <c r="O136" s="46"/>
      <c r="P136" s="46"/>
      <c r="Q136" s="46"/>
      <c r="R136" s="46"/>
      <c r="S136" s="46"/>
      <c r="T136" s="46"/>
      <c r="U136" s="46"/>
    </row>
    <row r="137" spans="1:21" x14ac:dyDescent="0.35">
      <c r="A137" s="46"/>
      <c r="B137" s="46"/>
      <c r="C137" s="46"/>
      <c r="D137" s="46"/>
      <c r="E137" s="46"/>
      <c r="F137" s="46"/>
      <c r="G137" s="46"/>
      <c r="H137" s="46"/>
      <c r="I137" s="46"/>
      <c r="J137" s="46"/>
      <c r="K137" s="46"/>
      <c r="L137" s="46"/>
      <c r="M137" s="46"/>
      <c r="N137" s="46"/>
      <c r="O137" s="46"/>
      <c r="P137" s="46"/>
      <c r="Q137" s="46"/>
      <c r="R137" s="46"/>
      <c r="S137" s="46"/>
      <c r="T137" s="46"/>
      <c r="U137" s="46"/>
    </row>
    <row r="138" spans="1:21" x14ac:dyDescent="0.35">
      <c r="A138" s="46"/>
      <c r="B138" s="46"/>
      <c r="C138" s="46"/>
      <c r="D138" s="46"/>
      <c r="E138" s="46"/>
      <c r="F138" s="46"/>
      <c r="G138" s="46"/>
      <c r="H138" s="46"/>
      <c r="I138" s="46"/>
      <c r="J138" s="46"/>
      <c r="K138" s="46"/>
      <c r="L138" s="46"/>
      <c r="M138" s="46"/>
      <c r="N138" s="46"/>
      <c r="O138" s="46"/>
      <c r="P138" s="46"/>
      <c r="Q138" s="46"/>
      <c r="R138" s="46"/>
      <c r="S138" s="46"/>
      <c r="T138" s="46"/>
      <c r="U138" s="46"/>
    </row>
    <row r="139" spans="1:21" x14ac:dyDescent="0.35">
      <c r="A139" s="46"/>
      <c r="B139" s="46"/>
      <c r="C139" s="46"/>
      <c r="D139" s="46"/>
      <c r="E139" s="46"/>
      <c r="F139" s="46"/>
      <c r="G139" s="46"/>
      <c r="H139" s="46"/>
      <c r="I139" s="46"/>
      <c r="J139" s="46"/>
      <c r="K139" s="46"/>
      <c r="L139" s="46"/>
      <c r="M139" s="46"/>
      <c r="N139" s="46"/>
      <c r="O139" s="46"/>
      <c r="P139" s="46"/>
      <c r="Q139" s="46"/>
      <c r="R139" s="46"/>
      <c r="S139" s="46"/>
      <c r="T139" s="46"/>
      <c r="U139" s="46"/>
    </row>
    <row r="140" spans="1:21" x14ac:dyDescent="0.35">
      <c r="A140" s="46"/>
      <c r="B140" s="46"/>
      <c r="C140" s="46"/>
      <c r="D140" s="46"/>
      <c r="E140" s="46"/>
      <c r="F140" s="46"/>
      <c r="G140" s="46"/>
      <c r="H140" s="46"/>
      <c r="I140" s="46"/>
      <c r="J140" s="46"/>
      <c r="K140" s="46"/>
      <c r="L140" s="46"/>
      <c r="M140" s="46"/>
      <c r="N140" s="46"/>
      <c r="O140" s="46"/>
      <c r="P140" s="46"/>
      <c r="Q140" s="46"/>
      <c r="R140" s="46"/>
      <c r="S140" s="46"/>
      <c r="T140" s="46"/>
      <c r="U140" s="46"/>
    </row>
    <row r="141" spans="1:21" x14ac:dyDescent="0.35">
      <c r="A141" s="46"/>
      <c r="B141" s="46"/>
      <c r="C141" s="46"/>
      <c r="D141" s="46"/>
      <c r="E141" s="46"/>
      <c r="F141" s="46"/>
      <c r="G141" s="46"/>
      <c r="H141" s="46"/>
      <c r="I141" s="46"/>
      <c r="J141" s="46"/>
      <c r="K141" s="46"/>
      <c r="L141" s="46"/>
      <c r="M141" s="46"/>
      <c r="N141" s="46"/>
      <c r="O141" s="46"/>
      <c r="P141" s="46"/>
      <c r="Q141" s="46"/>
      <c r="R141" s="46"/>
      <c r="S141" s="46"/>
      <c r="T141" s="46"/>
      <c r="U141" s="46"/>
    </row>
    <row r="142" spans="1:21" x14ac:dyDescent="0.35">
      <c r="A142" s="46"/>
      <c r="B142" s="46"/>
      <c r="C142" s="46"/>
      <c r="D142" s="46"/>
      <c r="E142" s="46"/>
      <c r="F142" s="46"/>
      <c r="G142" s="46"/>
      <c r="H142" s="46"/>
      <c r="I142" s="46"/>
      <c r="J142" s="46"/>
      <c r="K142" s="46"/>
      <c r="L142" s="46"/>
      <c r="M142" s="46"/>
      <c r="N142" s="46"/>
      <c r="O142" s="46"/>
      <c r="P142" s="46"/>
      <c r="Q142" s="46"/>
      <c r="R142" s="46"/>
      <c r="S142" s="46"/>
      <c r="T142" s="46"/>
      <c r="U142" s="46"/>
    </row>
    <row r="143" spans="1:21" x14ac:dyDescent="0.35">
      <c r="A143" s="46"/>
      <c r="B143" s="46"/>
      <c r="C143" s="46"/>
      <c r="D143" s="46"/>
      <c r="E143" s="46"/>
      <c r="F143" s="46"/>
      <c r="G143" s="46"/>
      <c r="H143" s="46"/>
      <c r="I143" s="46"/>
      <c r="J143" s="46"/>
      <c r="K143" s="46"/>
      <c r="L143" s="46"/>
      <c r="M143" s="46"/>
      <c r="N143" s="46"/>
      <c r="O143" s="46"/>
      <c r="P143" s="46"/>
      <c r="Q143" s="46"/>
      <c r="R143" s="46"/>
      <c r="S143" s="46"/>
      <c r="T143" s="46"/>
      <c r="U143" s="46"/>
    </row>
    <row r="144" spans="1:21" x14ac:dyDescent="0.35">
      <c r="A144" s="46"/>
      <c r="B144" s="46"/>
      <c r="C144" s="46"/>
      <c r="D144" s="46"/>
      <c r="E144" s="46"/>
      <c r="F144" s="46"/>
      <c r="G144" s="46"/>
      <c r="H144" s="46"/>
      <c r="I144" s="46"/>
      <c r="J144" s="46"/>
      <c r="K144" s="46"/>
      <c r="L144" s="46"/>
      <c r="M144" s="46"/>
      <c r="N144" s="46"/>
      <c r="O144" s="46"/>
      <c r="P144" s="46"/>
      <c r="Q144" s="46"/>
      <c r="R144" s="46"/>
      <c r="S144" s="46"/>
      <c r="T144" s="46"/>
      <c r="U144" s="46"/>
    </row>
    <row r="145" spans="1:21" x14ac:dyDescent="0.35">
      <c r="A145" s="46"/>
      <c r="B145" s="46"/>
      <c r="C145" s="46"/>
      <c r="D145" s="46"/>
      <c r="E145" s="46"/>
      <c r="F145" s="46"/>
      <c r="G145" s="46"/>
      <c r="H145" s="46"/>
      <c r="I145" s="46"/>
      <c r="J145" s="46"/>
      <c r="K145" s="46"/>
      <c r="L145" s="46"/>
      <c r="M145" s="46"/>
      <c r="N145" s="46"/>
      <c r="O145" s="46"/>
      <c r="P145" s="46"/>
      <c r="Q145" s="46"/>
      <c r="R145" s="46"/>
      <c r="S145" s="46"/>
      <c r="T145" s="46"/>
      <c r="U145" s="46"/>
    </row>
    <row r="146" spans="1:21" x14ac:dyDescent="0.35">
      <c r="A146" s="46"/>
      <c r="B146" s="46"/>
      <c r="C146" s="46"/>
      <c r="D146" s="46"/>
      <c r="E146" s="46"/>
      <c r="F146" s="46"/>
      <c r="G146" s="46"/>
      <c r="H146" s="46"/>
      <c r="I146" s="46"/>
      <c r="J146" s="46"/>
      <c r="K146" s="46"/>
      <c r="L146" s="46"/>
      <c r="M146" s="46"/>
      <c r="N146" s="46"/>
      <c r="O146" s="46"/>
      <c r="P146" s="46"/>
      <c r="Q146" s="46"/>
      <c r="R146" s="46"/>
      <c r="S146" s="46"/>
      <c r="T146" s="46"/>
      <c r="U146" s="46"/>
    </row>
    <row r="147" spans="1:21" x14ac:dyDescent="0.35">
      <c r="A147" s="46"/>
      <c r="B147" s="46"/>
      <c r="C147" s="46"/>
      <c r="D147" s="46"/>
      <c r="E147" s="46"/>
      <c r="F147" s="46"/>
      <c r="G147" s="46"/>
      <c r="H147" s="46"/>
      <c r="I147" s="46"/>
      <c r="J147" s="46"/>
      <c r="K147" s="46"/>
      <c r="L147" s="46"/>
      <c r="M147" s="46"/>
      <c r="N147" s="46"/>
      <c r="O147" s="46"/>
      <c r="P147" s="46"/>
      <c r="Q147" s="46"/>
      <c r="R147" s="46"/>
      <c r="S147" s="46"/>
      <c r="T147" s="46"/>
      <c r="U147" s="46"/>
    </row>
    <row r="148" spans="1:21" x14ac:dyDescent="0.35">
      <c r="A148" s="46"/>
      <c r="B148" s="46"/>
      <c r="C148" s="46"/>
      <c r="D148" s="46"/>
      <c r="E148" s="46"/>
      <c r="F148" s="46"/>
      <c r="G148" s="46"/>
      <c r="H148" s="46"/>
      <c r="I148" s="46"/>
      <c r="J148" s="46"/>
      <c r="K148" s="46"/>
      <c r="L148" s="46"/>
      <c r="M148" s="46"/>
      <c r="N148" s="46"/>
      <c r="O148" s="46"/>
      <c r="P148" s="46"/>
      <c r="Q148" s="46"/>
      <c r="R148" s="46"/>
      <c r="S148" s="46"/>
      <c r="T148" s="46"/>
      <c r="U148" s="46"/>
    </row>
    <row r="149" spans="1:21" x14ac:dyDescent="0.35">
      <c r="A149" s="46"/>
      <c r="B149" s="46"/>
      <c r="C149" s="46"/>
      <c r="D149" s="46"/>
      <c r="E149" s="46"/>
      <c r="F149" s="46"/>
      <c r="G149" s="46"/>
      <c r="H149" s="46"/>
      <c r="I149" s="46"/>
      <c r="J149" s="46"/>
      <c r="K149" s="46"/>
      <c r="L149" s="46"/>
      <c r="M149" s="46"/>
      <c r="N149" s="46"/>
      <c r="O149" s="46"/>
      <c r="P149" s="46"/>
      <c r="Q149" s="46"/>
      <c r="R149" s="46"/>
      <c r="S149" s="46"/>
      <c r="T149" s="46"/>
      <c r="U149" s="46"/>
    </row>
    <row r="150" spans="1:21" x14ac:dyDescent="0.35">
      <c r="A150" s="46"/>
      <c r="B150" s="46"/>
      <c r="C150" s="46"/>
      <c r="D150" s="46"/>
      <c r="E150" s="46"/>
      <c r="F150" s="46"/>
      <c r="G150" s="46"/>
      <c r="H150" s="46"/>
      <c r="I150" s="46"/>
      <c r="J150" s="46"/>
      <c r="K150" s="46"/>
      <c r="L150" s="46"/>
      <c r="M150" s="46"/>
      <c r="N150" s="46"/>
      <c r="O150" s="46"/>
      <c r="P150" s="46"/>
      <c r="Q150" s="46"/>
      <c r="R150" s="46"/>
      <c r="S150" s="46"/>
      <c r="T150" s="46"/>
      <c r="U150" s="46"/>
    </row>
    <row r="151" spans="1:21" x14ac:dyDescent="0.35">
      <c r="A151" s="46"/>
      <c r="B151" s="46"/>
      <c r="C151" s="46"/>
      <c r="D151" s="46"/>
      <c r="E151" s="46"/>
      <c r="F151" s="46"/>
      <c r="G151" s="46"/>
      <c r="H151" s="46"/>
      <c r="I151" s="46"/>
      <c r="J151" s="46"/>
      <c r="K151" s="46"/>
      <c r="L151" s="46"/>
      <c r="M151" s="46"/>
      <c r="N151" s="46"/>
      <c r="O151" s="46"/>
      <c r="P151" s="46"/>
      <c r="Q151" s="46"/>
      <c r="R151" s="46"/>
      <c r="S151" s="46"/>
      <c r="T151" s="46"/>
      <c r="U151" s="46"/>
    </row>
    <row r="152" spans="1:21" x14ac:dyDescent="0.35">
      <c r="A152" s="46"/>
      <c r="B152" s="46"/>
      <c r="C152" s="46"/>
      <c r="D152" s="46"/>
      <c r="E152" s="46"/>
      <c r="F152" s="46"/>
      <c r="G152" s="46"/>
      <c r="H152" s="46"/>
      <c r="I152" s="46"/>
      <c r="J152" s="46"/>
      <c r="K152" s="46"/>
      <c r="L152" s="46"/>
      <c r="M152" s="46"/>
      <c r="N152" s="46"/>
      <c r="O152" s="46"/>
      <c r="P152" s="46"/>
      <c r="Q152" s="46"/>
      <c r="R152" s="46"/>
      <c r="S152" s="46"/>
      <c r="T152" s="46"/>
      <c r="U152" s="46"/>
    </row>
    <row r="153" spans="1:21" x14ac:dyDescent="0.35">
      <c r="A153" s="46"/>
      <c r="B153" s="46"/>
      <c r="C153" s="46"/>
      <c r="D153" s="46"/>
      <c r="E153" s="46"/>
      <c r="F153" s="46"/>
      <c r="G153" s="46"/>
      <c r="H153" s="46"/>
      <c r="I153" s="46"/>
      <c r="J153" s="46"/>
      <c r="K153" s="46"/>
      <c r="L153" s="46"/>
      <c r="M153" s="46"/>
      <c r="N153" s="46"/>
      <c r="O153" s="46"/>
      <c r="P153" s="46"/>
      <c r="Q153" s="46"/>
      <c r="R153" s="46"/>
      <c r="S153" s="46"/>
      <c r="T153" s="46"/>
      <c r="U153" s="46"/>
    </row>
    <row r="154" spans="1:21" x14ac:dyDescent="0.35">
      <c r="A154" s="46"/>
      <c r="B154" s="46"/>
      <c r="C154" s="46"/>
      <c r="D154" s="46"/>
      <c r="E154" s="46"/>
      <c r="F154" s="46"/>
      <c r="G154" s="46"/>
      <c r="H154" s="46"/>
      <c r="I154" s="46"/>
      <c r="J154" s="46"/>
      <c r="K154" s="46"/>
      <c r="L154" s="46"/>
      <c r="M154" s="46"/>
      <c r="N154" s="46"/>
      <c r="O154" s="46"/>
      <c r="P154" s="46"/>
      <c r="Q154" s="46"/>
      <c r="R154" s="46"/>
      <c r="S154" s="46"/>
      <c r="T154" s="46"/>
      <c r="U154" s="46"/>
    </row>
    <row r="155" spans="1:21" x14ac:dyDescent="0.35">
      <c r="A155" s="46"/>
      <c r="B155" s="46"/>
      <c r="C155" s="46"/>
      <c r="D155" s="46"/>
      <c r="E155" s="46"/>
      <c r="F155" s="46"/>
      <c r="G155" s="46"/>
      <c r="H155" s="46"/>
      <c r="I155" s="46"/>
      <c r="J155" s="46"/>
      <c r="K155" s="46"/>
      <c r="L155" s="46"/>
      <c r="M155" s="46"/>
      <c r="N155" s="46"/>
      <c r="O155" s="46"/>
      <c r="P155" s="46"/>
      <c r="Q155" s="46"/>
      <c r="R155" s="46"/>
      <c r="S155" s="46"/>
      <c r="T155" s="46"/>
      <c r="U155" s="46"/>
    </row>
    <row r="156" spans="1:21" x14ac:dyDescent="0.35">
      <c r="A156" s="46"/>
      <c r="B156" s="46"/>
      <c r="C156" s="46"/>
      <c r="D156" s="46"/>
      <c r="E156" s="46"/>
      <c r="F156" s="46"/>
      <c r="G156" s="46"/>
      <c r="H156" s="46"/>
      <c r="I156" s="46"/>
      <c r="J156" s="46"/>
      <c r="K156" s="46"/>
      <c r="L156" s="46"/>
      <c r="M156" s="46"/>
      <c r="N156" s="46"/>
      <c r="O156" s="46"/>
      <c r="P156" s="46"/>
      <c r="Q156" s="46"/>
      <c r="R156" s="46"/>
      <c r="S156" s="46"/>
      <c r="T156" s="46"/>
      <c r="U156" s="46"/>
    </row>
    <row r="157" spans="1:21" x14ac:dyDescent="0.35">
      <c r="A157" s="46"/>
      <c r="B157" s="46"/>
      <c r="C157" s="46"/>
      <c r="D157" s="46"/>
      <c r="E157" s="46"/>
      <c r="F157" s="46"/>
      <c r="G157" s="46"/>
      <c r="H157" s="46"/>
      <c r="I157" s="46"/>
      <c r="J157" s="46"/>
      <c r="K157" s="46"/>
      <c r="L157" s="46"/>
      <c r="M157" s="46"/>
      <c r="N157" s="46"/>
      <c r="O157" s="46"/>
      <c r="P157" s="46"/>
      <c r="Q157" s="46"/>
      <c r="R157" s="46"/>
      <c r="S157" s="46"/>
      <c r="T157" s="46"/>
      <c r="U157" s="46"/>
    </row>
    <row r="158" spans="1:21" x14ac:dyDescent="0.35">
      <c r="A158" s="46"/>
      <c r="B158" s="46"/>
      <c r="C158" s="46"/>
      <c r="D158" s="46"/>
      <c r="E158" s="46"/>
      <c r="F158" s="46"/>
      <c r="G158" s="46"/>
      <c r="H158" s="46"/>
      <c r="I158" s="46"/>
      <c r="J158" s="46"/>
      <c r="K158" s="46"/>
      <c r="L158" s="46"/>
      <c r="M158" s="46"/>
      <c r="N158" s="46"/>
      <c r="O158" s="46"/>
      <c r="P158" s="46"/>
      <c r="Q158" s="46"/>
      <c r="R158" s="46"/>
      <c r="S158" s="46"/>
      <c r="T158" s="46"/>
      <c r="U158" s="46"/>
    </row>
    <row r="159" spans="1:21" x14ac:dyDescent="0.35">
      <c r="A159" s="46"/>
      <c r="B159" s="46"/>
      <c r="C159" s="46"/>
      <c r="D159" s="46"/>
      <c r="E159" s="46"/>
      <c r="F159" s="46"/>
      <c r="G159" s="46"/>
      <c r="H159" s="46"/>
      <c r="I159" s="46"/>
      <c r="J159" s="46"/>
      <c r="K159" s="46"/>
      <c r="L159" s="46"/>
      <c r="M159" s="46"/>
      <c r="N159" s="46"/>
      <c r="O159" s="46"/>
      <c r="P159" s="46"/>
      <c r="Q159" s="46"/>
      <c r="R159" s="46"/>
      <c r="S159" s="46"/>
      <c r="T159" s="46"/>
      <c r="U159" s="46"/>
    </row>
    <row r="160" spans="1:21" x14ac:dyDescent="0.35">
      <c r="A160" s="46"/>
      <c r="B160" s="46"/>
      <c r="C160" s="46"/>
      <c r="D160" s="46"/>
      <c r="E160" s="46"/>
      <c r="F160" s="46"/>
      <c r="G160" s="46"/>
      <c r="H160" s="46"/>
      <c r="I160" s="46"/>
      <c r="J160" s="46"/>
      <c r="K160" s="46"/>
      <c r="L160" s="46"/>
      <c r="M160" s="46"/>
      <c r="N160" s="46"/>
      <c r="O160" s="46"/>
      <c r="P160" s="46"/>
      <c r="Q160" s="46"/>
      <c r="R160" s="46"/>
      <c r="S160" s="46"/>
      <c r="T160" s="46"/>
      <c r="U160" s="46"/>
    </row>
    <row r="161" spans="1:21" x14ac:dyDescent="0.35">
      <c r="A161" s="46"/>
      <c r="B161" s="46"/>
      <c r="C161" s="46"/>
      <c r="D161" s="46"/>
      <c r="E161" s="46"/>
      <c r="F161" s="46"/>
      <c r="G161" s="46"/>
      <c r="H161" s="46"/>
      <c r="I161" s="46"/>
      <c r="J161" s="46"/>
      <c r="K161" s="46"/>
      <c r="L161" s="46"/>
      <c r="M161" s="46"/>
      <c r="N161" s="46"/>
      <c r="O161" s="46"/>
      <c r="P161" s="46"/>
      <c r="Q161" s="46"/>
      <c r="R161" s="46"/>
      <c r="S161" s="46"/>
      <c r="T161" s="46"/>
      <c r="U161" s="46"/>
    </row>
    <row r="162" spans="1:21" x14ac:dyDescent="0.35">
      <c r="A162" s="46"/>
      <c r="B162" s="46"/>
      <c r="C162" s="46"/>
      <c r="D162" s="46"/>
      <c r="E162" s="46"/>
      <c r="F162" s="46"/>
      <c r="G162" s="46"/>
      <c r="H162" s="46"/>
      <c r="I162" s="46"/>
      <c r="J162" s="46"/>
      <c r="K162" s="46"/>
      <c r="L162" s="46"/>
      <c r="M162" s="46"/>
      <c r="N162" s="46"/>
      <c r="O162" s="46"/>
      <c r="P162" s="46"/>
      <c r="Q162" s="46"/>
      <c r="R162" s="46"/>
      <c r="S162" s="46"/>
      <c r="T162" s="46"/>
      <c r="U162" s="46"/>
    </row>
    <row r="163" spans="1:21" x14ac:dyDescent="0.35">
      <c r="A163" s="46"/>
      <c r="B163" s="46"/>
      <c r="C163" s="46"/>
      <c r="D163" s="46"/>
      <c r="E163" s="46"/>
      <c r="F163" s="46"/>
      <c r="G163" s="46"/>
      <c r="H163" s="46"/>
      <c r="I163" s="46"/>
      <c r="J163" s="46"/>
      <c r="K163" s="46"/>
      <c r="L163" s="46"/>
      <c r="M163" s="46"/>
      <c r="N163" s="46"/>
      <c r="O163" s="46"/>
      <c r="P163" s="46"/>
      <c r="Q163" s="46"/>
      <c r="R163" s="46"/>
      <c r="S163" s="46"/>
      <c r="T163" s="46"/>
      <c r="U163" s="46"/>
    </row>
    <row r="164" spans="1:21" x14ac:dyDescent="0.35">
      <c r="A164" s="46"/>
      <c r="B164" s="46"/>
      <c r="C164" s="46"/>
      <c r="D164" s="46"/>
      <c r="E164" s="46"/>
      <c r="F164" s="46"/>
      <c r="G164" s="46"/>
      <c r="H164" s="46"/>
      <c r="I164" s="46"/>
      <c r="J164" s="46"/>
      <c r="K164" s="46"/>
      <c r="L164" s="46"/>
      <c r="M164" s="46"/>
      <c r="N164" s="46"/>
      <c r="O164" s="46"/>
      <c r="P164" s="46"/>
      <c r="Q164" s="46"/>
      <c r="R164" s="46"/>
      <c r="S164" s="46"/>
      <c r="T164" s="46"/>
      <c r="U164" s="46"/>
    </row>
    <row r="165" spans="1:21" x14ac:dyDescent="0.35">
      <c r="A165" s="46"/>
      <c r="B165" s="46"/>
      <c r="C165" s="46"/>
      <c r="D165" s="46"/>
      <c r="E165" s="46"/>
      <c r="F165" s="46"/>
      <c r="G165" s="46"/>
      <c r="H165" s="46"/>
      <c r="I165" s="46"/>
      <c r="J165" s="46"/>
      <c r="K165" s="46"/>
      <c r="L165" s="46"/>
      <c r="M165" s="46"/>
      <c r="N165" s="46"/>
      <c r="O165" s="46"/>
      <c r="P165" s="46"/>
      <c r="Q165" s="46"/>
      <c r="R165" s="46"/>
      <c r="S165" s="46"/>
      <c r="T165" s="46"/>
      <c r="U165" s="46"/>
    </row>
    <row r="166" spans="1:21" x14ac:dyDescent="0.35">
      <c r="A166" s="46"/>
      <c r="B166" s="46"/>
      <c r="C166" s="46"/>
      <c r="D166" s="46"/>
      <c r="E166" s="46"/>
      <c r="F166" s="46"/>
      <c r="G166" s="46"/>
      <c r="H166" s="46"/>
      <c r="I166" s="46"/>
      <c r="J166" s="46"/>
      <c r="K166" s="46"/>
      <c r="L166" s="46"/>
      <c r="M166" s="46"/>
      <c r="N166" s="46"/>
      <c r="O166" s="46"/>
      <c r="P166" s="46"/>
      <c r="Q166" s="46"/>
      <c r="R166" s="46"/>
      <c r="S166" s="46"/>
      <c r="T166" s="46"/>
      <c r="U166" s="46"/>
    </row>
    <row r="167" spans="1:21" x14ac:dyDescent="0.35">
      <c r="A167" s="46"/>
      <c r="B167" s="46"/>
      <c r="C167" s="46"/>
      <c r="D167" s="46"/>
      <c r="E167" s="46"/>
      <c r="F167" s="46"/>
      <c r="G167" s="46"/>
      <c r="H167" s="46"/>
      <c r="I167" s="46"/>
      <c r="J167" s="46"/>
      <c r="K167" s="46"/>
      <c r="L167" s="46"/>
      <c r="M167" s="46"/>
      <c r="N167" s="46"/>
      <c r="O167" s="46"/>
      <c r="P167" s="46"/>
      <c r="Q167" s="46"/>
      <c r="R167" s="46"/>
      <c r="S167" s="46"/>
      <c r="T167" s="46"/>
      <c r="U167" s="46"/>
    </row>
    <row r="168" spans="1:21" x14ac:dyDescent="0.35">
      <c r="A168" s="46"/>
      <c r="B168" s="46"/>
      <c r="C168" s="46"/>
      <c r="D168" s="46"/>
      <c r="E168" s="46"/>
      <c r="F168" s="46"/>
      <c r="G168" s="46"/>
      <c r="H168" s="46"/>
      <c r="I168" s="46"/>
      <c r="J168" s="46"/>
      <c r="K168" s="46"/>
      <c r="L168" s="46"/>
      <c r="M168" s="46"/>
      <c r="N168" s="46"/>
      <c r="O168" s="46"/>
      <c r="P168" s="46"/>
      <c r="Q168" s="46"/>
      <c r="R168" s="46"/>
      <c r="S168" s="46"/>
      <c r="T168" s="46"/>
      <c r="U168" s="46"/>
    </row>
    <row r="169" spans="1:21" x14ac:dyDescent="0.35">
      <c r="A169" s="46"/>
      <c r="B169" s="46"/>
      <c r="C169" s="46"/>
      <c r="D169" s="46"/>
      <c r="E169" s="46"/>
      <c r="F169" s="46"/>
      <c r="G169" s="46"/>
      <c r="H169" s="46"/>
      <c r="I169" s="46"/>
      <c r="J169" s="46"/>
      <c r="K169" s="46"/>
      <c r="L169" s="46"/>
      <c r="M169" s="46"/>
      <c r="N169" s="46"/>
      <c r="O169" s="46"/>
      <c r="P169" s="46"/>
      <c r="Q169" s="46"/>
      <c r="R169" s="46"/>
      <c r="S169" s="46"/>
      <c r="T169" s="46"/>
      <c r="U169" s="46"/>
    </row>
    <row r="170" spans="1:21" x14ac:dyDescent="0.35">
      <c r="A170" s="46"/>
      <c r="B170" s="46"/>
      <c r="C170" s="46"/>
      <c r="D170" s="46"/>
      <c r="E170" s="46"/>
      <c r="F170" s="46"/>
      <c r="G170" s="46"/>
      <c r="H170" s="46"/>
      <c r="I170" s="46"/>
      <c r="J170" s="46"/>
      <c r="K170" s="46"/>
      <c r="L170" s="46"/>
      <c r="M170" s="46"/>
      <c r="N170" s="46"/>
      <c r="O170" s="46"/>
      <c r="P170" s="46"/>
      <c r="Q170" s="46"/>
      <c r="R170" s="46"/>
      <c r="S170" s="46"/>
      <c r="T170" s="46"/>
      <c r="U170" s="46"/>
    </row>
    <row r="171" spans="1:21" x14ac:dyDescent="0.35">
      <c r="A171" s="46"/>
      <c r="B171" s="46"/>
      <c r="C171" s="46"/>
      <c r="D171" s="46"/>
      <c r="E171" s="46"/>
      <c r="F171" s="46"/>
      <c r="G171" s="46"/>
      <c r="H171" s="46"/>
      <c r="I171" s="46"/>
      <c r="J171" s="46"/>
      <c r="K171" s="46"/>
      <c r="L171" s="46"/>
      <c r="M171" s="46"/>
      <c r="N171" s="46"/>
      <c r="O171" s="46"/>
      <c r="P171" s="46"/>
      <c r="Q171" s="46"/>
      <c r="R171" s="46"/>
      <c r="S171" s="46"/>
      <c r="T171" s="46"/>
      <c r="U171" s="46"/>
    </row>
    <row r="172" spans="1:21" x14ac:dyDescent="0.35">
      <c r="A172" s="46"/>
      <c r="B172" s="46"/>
      <c r="C172" s="46"/>
      <c r="D172" s="46"/>
      <c r="E172" s="46"/>
      <c r="F172" s="46"/>
      <c r="G172" s="46"/>
      <c r="H172" s="46"/>
      <c r="I172" s="46"/>
      <c r="J172" s="46"/>
      <c r="K172" s="46"/>
      <c r="L172" s="46"/>
      <c r="M172" s="46"/>
      <c r="N172" s="46"/>
      <c r="O172" s="46"/>
      <c r="P172" s="46"/>
      <c r="Q172" s="46"/>
      <c r="R172" s="46"/>
      <c r="S172" s="46"/>
      <c r="T172" s="46"/>
      <c r="U172" s="46"/>
    </row>
    <row r="173" spans="1:21" x14ac:dyDescent="0.35">
      <c r="A173" s="46"/>
      <c r="B173" s="46"/>
      <c r="C173" s="46"/>
      <c r="D173" s="46"/>
      <c r="E173" s="46"/>
      <c r="F173" s="46"/>
      <c r="G173" s="46"/>
      <c r="H173" s="46"/>
      <c r="I173" s="46"/>
      <c r="J173" s="46"/>
      <c r="K173" s="46"/>
      <c r="L173" s="46"/>
      <c r="M173" s="46"/>
      <c r="N173" s="46"/>
      <c r="O173" s="46"/>
      <c r="P173" s="46"/>
      <c r="Q173" s="46"/>
      <c r="R173" s="46"/>
      <c r="S173" s="46"/>
      <c r="T173" s="46"/>
      <c r="U173" s="46"/>
    </row>
    <row r="174" spans="1:21" x14ac:dyDescent="0.35">
      <c r="A174" s="46"/>
      <c r="B174" s="46"/>
      <c r="C174" s="46"/>
      <c r="D174" s="46"/>
      <c r="E174" s="46"/>
      <c r="F174" s="46"/>
      <c r="G174" s="46"/>
      <c r="H174" s="46"/>
      <c r="I174" s="46"/>
      <c r="J174" s="46"/>
      <c r="K174" s="46"/>
      <c r="L174" s="46"/>
      <c r="M174" s="46"/>
      <c r="N174" s="46"/>
      <c r="O174" s="46"/>
      <c r="P174" s="46"/>
      <c r="Q174" s="46"/>
      <c r="R174" s="46"/>
      <c r="S174" s="46"/>
      <c r="T174" s="46"/>
      <c r="U174" s="46"/>
    </row>
    <row r="175" spans="1:21" x14ac:dyDescent="0.35">
      <c r="A175" s="46"/>
      <c r="B175" s="46"/>
      <c r="C175" s="46"/>
      <c r="D175" s="46"/>
      <c r="E175" s="46"/>
      <c r="F175" s="46"/>
      <c r="G175" s="46"/>
      <c r="H175" s="46"/>
      <c r="I175" s="46"/>
      <c r="J175" s="46"/>
      <c r="K175" s="46"/>
      <c r="L175" s="46"/>
      <c r="M175" s="46"/>
      <c r="N175" s="46"/>
      <c r="O175" s="46"/>
      <c r="P175" s="46"/>
      <c r="Q175" s="46"/>
      <c r="R175" s="46"/>
      <c r="S175" s="46"/>
      <c r="T175" s="46"/>
      <c r="U175" s="46"/>
    </row>
    <row r="176" spans="1:21" x14ac:dyDescent="0.35">
      <c r="A176" s="46"/>
      <c r="B176" s="46"/>
      <c r="C176" s="46"/>
      <c r="D176" s="46"/>
      <c r="E176" s="46"/>
      <c r="F176" s="46"/>
      <c r="G176" s="46"/>
      <c r="H176" s="46"/>
      <c r="I176" s="46"/>
      <c r="J176" s="46"/>
      <c r="K176" s="46"/>
      <c r="L176" s="46"/>
      <c r="M176" s="46"/>
      <c r="N176" s="46"/>
      <c r="O176" s="46"/>
      <c r="P176" s="46"/>
      <c r="Q176" s="46"/>
      <c r="R176" s="46"/>
      <c r="S176" s="46"/>
      <c r="T176" s="46"/>
      <c r="U176" s="46"/>
    </row>
    <row r="177" spans="1:21" x14ac:dyDescent="0.35">
      <c r="A177" s="46"/>
      <c r="B177" s="46"/>
      <c r="C177" s="46"/>
      <c r="D177" s="46"/>
      <c r="E177" s="46"/>
      <c r="F177" s="46"/>
      <c r="G177" s="46"/>
      <c r="H177" s="46"/>
      <c r="I177" s="46"/>
      <c r="J177" s="46"/>
      <c r="K177" s="46"/>
      <c r="L177" s="46"/>
      <c r="M177" s="46"/>
      <c r="N177" s="46"/>
      <c r="O177" s="46"/>
      <c r="P177" s="46"/>
      <c r="Q177" s="46"/>
      <c r="R177" s="46"/>
      <c r="S177" s="46"/>
      <c r="T177" s="46"/>
      <c r="U177" s="46"/>
    </row>
    <row r="178" spans="1:21" x14ac:dyDescent="0.35">
      <c r="A178" s="46"/>
      <c r="B178" s="46"/>
      <c r="C178" s="46"/>
      <c r="D178" s="46"/>
      <c r="E178" s="46"/>
      <c r="F178" s="46"/>
      <c r="G178" s="46"/>
      <c r="H178" s="46"/>
      <c r="I178" s="46"/>
      <c r="J178" s="46"/>
      <c r="K178" s="46"/>
      <c r="L178" s="46"/>
      <c r="M178" s="46"/>
      <c r="N178" s="46"/>
      <c r="O178" s="46"/>
      <c r="P178" s="46"/>
      <c r="Q178" s="46"/>
      <c r="R178" s="46"/>
      <c r="S178" s="46"/>
      <c r="T178" s="46"/>
      <c r="U178" s="46"/>
    </row>
    <row r="179" spans="1:21" x14ac:dyDescent="0.35">
      <c r="A179" s="46"/>
      <c r="B179" s="46"/>
      <c r="C179" s="46"/>
      <c r="D179" s="46"/>
      <c r="E179" s="46"/>
      <c r="F179" s="46"/>
      <c r="G179" s="46"/>
      <c r="H179" s="46"/>
      <c r="I179" s="46"/>
      <c r="J179" s="46"/>
      <c r="K179" s="46"/>
      <c r="L179" s="46"/>
      <c r="M179" s="46"/>
      <c r="N179" s="46"/>
      <c r="O179" s="46"/>
      <c r="P179" s="46"/>
      <c r="Q179" s="46"/>
      <c r="R179" s="46"/>
      <c r="S179" s="46"/>
      <c r="T179" s="46"/>
      <c r="U179" s="46"/>
    </row>
    <row r="180" spans="1:21" x14ac:dyDescent="0.35">
      <c r="A180" s="46"/>
      <c r="B180" s="46"/>
      <c r="C180" s="46"/>
      <c r="D180" s="46"/>
      <c r="E180" s="46"/>
      <c r="F180" s="46"/>
      <c r="G180" s="46"/>
      <c r="H180" s="46"/>
      <c r="I180" s="46"/>
      <c r="J180" s="46"/>
      <c r="K180" s="46"/>
      <c r="L180" s="46"/>
      <c r="M180" s="46"/>
      <c r="N180" s="46"/>
      <c r="O180" s="46"/>
      <c r="P180" s="46"/>
      <c r="Q180" s="46"/>
      <c r="R180" s="46"/>
      <c r="S180" s="46"/>
      <c r="T180" s="46"/>
      <c r="U180" s="46"/>
    </row>
    <row r="181" spans="1:21" x14ac:dyDescent="0.35">
      <c r="A181" s="46"/>
      <c r="B181" s="46"/>
      <c r="C181" s="46"/>
      <c r="D181" s="46"/>
      <c r="E181" s="46"/>
      <c r="F181" s="46"/>
      <c r="G181" s="46"/>
      <c r="H181" s="46"/>
      <c r="I181" s="46"/>
      <c r="J181" s="46"/>
      <c r="K181" s="46"/>
      <c r="L181" s="46"/>
      <c r="M181" s="46"/>
      <c r="N181" s="46"/>
      <c r="O181" s="46"/>
      <c r="P181" s="46"/>
      <c r="Q181" s="46"/>
      <c r="R181" s="46"/>
      <c r="S181" s="46"/>
      <c r="T181" s="46"/>
      <c r="U181" s="46"/>
    </row>
    <row r="182" spans="1:21" x14ac:dyDescent="0.35">
      <c r="A182" s="46"/>
      <c r="B182" s="46"/>
      <c r="C182" s="46"/>
      <c r="D182" s="46"/>
      <c r="E182" s="46"/>
      <c r="F182" s="46"/>
      <c r="G182" s="46"/>
      <c r="H182" s="46"/>
      <c r="I182" s="46"/>
      <c r="J182" s="46"/>
      <c r="K182" s="46"/>
      <c r="L182" s="46"/>
      <c r="M182" s="46"/>
      <c r="N182" s="46"/>
      <c r="O182" s="46"/>
      <c r="P182" s="46"/>
      <c r="Q182" s="46"/>
      <c r="R182" s="46"/>
      <c r="S182" s="46"/>
      <c r="T182" s="46"/>
      <c r="U182" s="46"/>
    </row>
    <row r="183" spans="1:21" x14ac:dyDescent="0.35">
      <c r="A183" s="46"/>
      <c r="B183" s="46"/>
      <c r="C183" s="46"/>
      <c r="D183" s="46"/>
      <c r="E183" s="46"/>
      <c r="F183" s="46"/>
      <c r="G183" s="46"/>
      <c r="H183" s="46"/>
      <c r="I183" s="46"/>
      <c r="J183" s="46"/>
      <c r="K183" s="46"/>
      <c r="L183" s="46"/>
      <c r="M183" s="46"/>
      <c r="N183" s="46"/>
      <c r="O183" s="46"/>
      <c r="P183" s="46"/>
      <c r="Q183" s="46"/>
      <c r="R183" s="46"/>
      <c r="S183" s="46"/>
      <c r="T183" s="46"/>
      <c r="U183" s="46"/>
    </row>
    <row r="184" spans="1:21" x14ac:dyDescent="0.35">
      <c r="A184" s="46"/>
      <c r="B184" s="46"/>
      <c r="C184" s="46"/>
      <c r="D184" s="46"/>
      <c r="E184" s="46"/>
      <c r="F184" s="46"/>
      <c r="G184" s="46"/>
      <c r="H184" s="46"/>
      <c r="I184" s="46"/>
      <c r="J184" s="46"/>
      <c r="K184" s="46"/>
      <c r="L184" s="46"/>
      <c r="M184" s="46"/>
      <c r="N184" s="46"/>
      <c r="O184" s="46"/>
      <c r="P184" s="46"/>
      <c r="Q184" s="46"/>
      <c r="R184" s="46"/>
      <c r="S184" s="46"/>
      <c r="T184" s="46"/>
      <c r="U184" s="46"/>
    </row>
    <row r="185" spans="1:21" x14ac:dyDescent="0.35">
      <c r="A185" s="46"/>
      <c r="B185" s="46"/>
      <c r="C185" s="46"/>
      <c r="D185" s="46"/>
      <c r="E185" s="46"/>
      <c r="F185" s="46"/>
      <c r="G185" s="46"/>
      <c r="H185" s="46"/>
      <c r="I185" s="46"/>
      <c r="J185" s="46"/>
      <c r="K185" s="46"/>
      <c r="L185" s="46"/>
      <c r="M185" s="46"/>
      <c r="N185" s="46"/>
      <c r="O185" s="46"/>
      <c r="P185" s="46"/>
      <c r="Q185" s="46"/>
      <c r="R185" s="46"/>
      <c r="S185" s="46"/>
      <c r="T185" s="46"/>
      <c r="U185" s="46"/>
    </row>
    <row r="186" spans="1:21" x14ac:dyDescent="0.35">
      <c r="A186" s="46"/>
      <c r="B186" s="46"/>
      <c r="C186" s="46"/>
      <c r="D186" s="46"/>
      <c r="E186" s="46"/>
      <c r="F186" s="46"/>
      <c r="G186" s="46"/>
      <c r="H186" s="46"/>
      <c r="I186" s="46"/>
      <c r="J186" s="46"/>
      <c r="K186" s="46"/>
      <c r="L186" s="46"/>
      <c r="M186" s="46"/>
      <c r="N186" s="46"/>
      <c r="O186" s="46"/>
      <c r="P186" s="46"/>
      <c r="Q186" s="46"/>
      <c r="R186" s="46"/>
      <c r="S186" s="46"/>
      <c r="T186" s="46"/>
      <c r="U186" s="46"/>
    </row>
    <row r="187" spans="1:21" x14ac:dyDescent="0.35">
      <c r="A187" s="46"/>
      <c r="B187" s="46"/>
      <c r="C187" s="46"/>
      <c r="D187" s="46"/>
      <c r="E187" s="46"/>
      <c r="F187" s="46"/>
      <c r="G187" s="46"/>
      <c r="H187" s="46"/>
      <c r="I187" s="46"/>
      <c r="J187" s="46"/>
      <c r="K187" s="46"/>
      <c r="L187" s="46"/>
      <c r="M187" s="46"/>
      <c r="N187" s="46"/>
      <c r="O187" s="46"/>
      <c r="P187" s="46"/>
      <c r="Q187" s="46"/>
      <c r="R187" s="46"/>
      <c r="S187" s="46"/>
      <c r="T187" s="46"/>
      <c r="U187" s="46"/>
    </row>
    <row r="188" spans="1:21" x14ac:dyDescent="0.35">
      <c r="A188" s="46"/>
      <c r="B188" s="46"/>
      <c r="C188" s="46"/>
      <c r="D188" s="46"/>
      <c r="E188" s="46"/>
      <c r="F188" s="46"/>
      <c r="G188" s="46"/>
      <c r="H188" s="46"/>
      <c r="I188" s="46"/>
      <c r="J188" s="46"/>
      <c r="K188" s="46"/>
      <c r="L188" s="46"/>
      <c r="M188" s="46"/>
      <c r="N188" s="46"/>
      <c r="O188" s="46"/>
      <c r="P188" s="46"/>
      <c r="Q188" s="46"/>
      <c r="R188" s="46"/>
      <c r="S188" s="46"/>
      <c r="T188" s="46"/>
      <c r="U188" s="46"/>
    </row>
    <row r="189" spans="1:21" x14ac:dyDescent="0.35">
      <c r="A189" s="46"/>
      <c r="B189" s="46"/>
      <c r="C189" s="46"/>
      <c r="D189" s="46"/>
      <c r="E189" s="46"/>
      <c r="F189" s="46"/>
      <c r="G189" s="46"/>
      <c r="H189" s="46"/>
      <c r="I189" s="46"/>
      <c r="J189" s="46"/>
      <c r="K189" s="46"/>
      <c r="L189" s="46"/>
      <c r="M189" s="46"/>
      <c r="N189" s="46"/>
      <c r="O189" s="46"/>
      <c r="P189" s="46"/>
      <c r="Q189" s="46"/>
      <c r="R189" s="46"/>
      <c r="S189" s="46"/>
      <c r="T189" s="46"/>
      <c r="U189" s="46"/>
    </row>
    <row r="190" spans="1:21" x14ac:dyDescent="0.35">
      <c r="A190" s="46"/>
      <c r="B190" s="46"/>
      <c r="C190" s="46"/>
      <c r="D190" s="46"/>
      <c r="E190" s="46"/>
      <c r="F190" s="46"/>
      <c r="G190" s="46"/>
      <c r="H190" s="46"/>
      <c r="I190" s="46"/>
      <c r="J190" s="46"/>
      <c r="K190" s="46"/>
      <c r="L190" s="46"/>
      <c r="M190" s="46"/>
      <c r="N190" s="46"/>
      <c r="O190" s="46"/>
      <c r="P190" s="46"/>
      <c r="Q190" s="46"/>
      <c r="R190" s="46"/>
      <c r="S190" s="46"/>
      <c r="T190" s="46"/>
      <c r="U190" s="46"/>
    </row>
    <row r="191" spans="1:21" x14ac:dyDescent="0.35">
      <c r="A191" s="46"/>
      <c r="B191" s="46"/>
      <c r="C191" s="46"/>
      <c r="D191" s="46"/>
      <c r="E191" s="46"/>
      <c r="F191" s="46"/>
      <c r="G191" s="46"/>
      <c r="H191" s="46"/>
      <c r="I191" s="46"/>
      <c r="J191" s="46"/>
      <c r="K191" s="46"/>
      <c r="L191" s="46"/>
      <c r="M191" s="46"/>
      <c r="N191" s="46"/>
      <c r="O191" s="46"/>
      <c r="P191" s="46"/>
      <c r="Q191" s="46"/>
      <c r="R191" s="46"/>
      <c r="S191" s="46"/>
      <c r="T191" s="46"/>
      <c r="U191" s="46"/>
    </row>
    <row r="192" spans="1:21" x14ac:dyDescent="0.35">
      <c r="A192" s="46"/>
      <c r="B192" s="46"/>
      <c r="C192" s="46"/>
      <c r="D192" s="46"/>
      <c r="E192" s="46"/>
      <c r="F192" s="46"/>
      <c r="G192" s="46"/>
      <c r="H192" s="46"/>
      <c r="I192" s="46"/>
      <c r="J192" s="46"/>
      <c r="K192" s="46"/>
      <c r="L192" s="46"/>
      <c r="M192" s="46"/>
      <c r="N192" s="46"/>
      <c r="O192" s="46"/>
      <c r="P192" s="46"/>
      <c r="Q192" s="46"/>
      <c r="R192" s="46"/>
      <c r="S192" s="46"/>
      <c r="T192" s="46"/>
      <c r="U192" s="46"/>
    </row>
    <row r="193" spans="1:21" x14ac:dyDescent="0.35">
      <c r="A193" s="46"/>
      <c r="B193" s="46"/>
      <c r="C193" s="46"/>
      <c r="D193" s="46"/>
      <c r="E193" s="46"/>
      <c r="F193" s="46"/>
      <c r="G193" s="46"/>
      <c r="H193" s="46"/>
      <c r="I193" s="46"/>
      <c r="J193" s="46"/>
      <c r="K193" s="46"/>
      <c r="L193" s="46"/>
      <c r="M193" s="46"/>
      <c r="N193" s="46"/>
      <c r="O193" s="46"/>
      <c r="P193" s="46"/>
      <c r="Q193" s="46"/>
      <c r="R193" s="46"/>
      <c r="S193" s="46"/>
      <c r="T193" s="46"/>
      <c r="U193" s="46"/>
    </row>
    <row r="194" spans="1:21" x14ac:dyDescent="0.35">
      <c r="A194" s="46"/>
      <c r="B194" s="46"/>
      <c r="C194" s="46"/>
      <c r="D194" s="46"/>
      <c r="E194" s="46"/>
      <c r="F194" s="46"/>
      <c r="G194" s="46"/>
      <c r="H194" s="46"/>
      <c r="I194" s="46"/>
      <c r="J194" s="46"/>
      <c r="K194" s="46"/>
      <c r="L194" s="46"/>
      <c r="M194" s="46"/>
      <c r="N194" s="46"/>
      <c r="O194" s="46"/>
      <c r="P194" s="46"/>
      <c r="Q194" s="46"/>
      <c r="R194" s="46"/>
      <c r="S194" s="46"/>
      <c r="T194" s="46"/>
      <c r="U194" s="46"/>
    </row>
    <row r="195" spans="1:21" x14ac:dyDescent="0.35">
      <c r="A195" s="46"/>
      <c r="B195" s="46"/>
      <c r="C195" s="46"/>
      <c r="D195" s="46"/>
      <c r="E195" s="46"/>
      <c r="F195" s="46"/>
      <c r="G195" s="46"/>
      <c r="H195" s="46"/>
      <c r="I195" s="46"/>
      <c r="J195" s="46"/>
      <c r="K195" s="46"/>
      <c r="L195" s="46"/>
      <c r="M195" s="46"/>
      <c r="N195" s="46"/>
      <c r="O195" s="46"/>
      <c r="P195" s="46"/>
      <c r="Q195" s="46"/>
      <c r="R195" s="46"/>
      <c r="S195" s="46"/>
      <c r="T195" s="46"/>
      <c r="U195" s="46"/>
    </row>
    <row r="196" spans="1:21" x14ac:dyDescent="0.35">
      <c r="A196" s="46"/>
      <c r="B196" s="46"/>
      <c r="C196" s="46"/>
      <c r="D196" s="46"/>
      <c r="E196" s="46"/>
      <c r="F196" s="46"/>
      <c r="G196" s="46"/>
      <c r="H196" s="46"/>
      <c r="I196" s="46"/>
      <c r="J196" s="46"/>
      <c r="K196" s="46"/>
      <c r="L196" s="46"/>
      <c r="M196" s="46"/>
      <c r="N196" s="46"/>
      <c r="O196" s="46"/>
      <c r="P196" s="46"/>
      <c r="Q196" s="46"/>
      <c r="R196" s="46"/>
      <c r="S196" s="46"/>
      <c r="T196" s="46"/>
      <c r="U196" s="46"/>
    </row>
    <row r="197" spans="1:21" x14ac:dyDescent="0.35">
      <c r="A197" s="46"/>
      <c r="B197" s="46"/>
      <c r="C197" s="46"/>
      <c r="D197" s="46"/>
      <c r="E197" s="46"/>
      <c r="F197" s="46"/>
      <c r="G197" s="46"/>
      <c r="H197" s="46"/>
      <c r="I197" s="46"/>
      <c r="J197" s="46"/>
      <c r="K197" s="46"/>
      <c r="L197" s="46"/>
      <c r="M197" s="46"/>
      <c r="N197" s="46"/>
      <c r="O197" s="46"/>
      <c r="P197" s="46"/>
      <c r="Q197" s="46"/>
      <c r="R197" s="46"/>
      <c r="S197" s="46"/>
      <c r="T197" s="46"/>
      <c r="U197" s="46"/>
    </row>
    <row r="198" spans="1:21" x14ac:dyDescent="0.35">
      <c r="A198" s="46"/>
      <c r="B198" s="46"/>
      <c r="C198" s="46"/>
      <c r="D198" s="46"/>
      <c r="E198" s="46"/>
      <c r="F198" s="46"/>
      <c r="G198" s="46"/>
      <c r="H198" s="46"/>
      <c r="I198" s="46"/>
      <c r="J198" s="46"/>
      <c r="K198" s="46"/>
      <c r="L198" s="46"/>
      <c r="M198" s="46"/>
      <c r="N198" s="46"/>
      <c r="O198" s="46"/>
      <c r="P198" s="46"/>
      <c r="Q198" s="46"/>
      <c r="R198" s="46"/>
      <c r="S198" s="46"/>
      <c r="T198" s="46"/>
      <c r="U198" s="46"/>
    </row>
    <row r="199" spans="1:21" x14ac:dyDescent="0.35">
      <c r="A199" s="46"/>
      <c r="B199" s="46"/>
      <c r="C199" s="46"/>
      <c r="D199" s="46"/>
      <c r="E199" s="46"/>
      <c r="F199" s="46"/>
      <c r="G199" s="46"/>
      <c r="H199" s="46"/>
      <c r="I199" s="46"/>
      <c r="J199" s="46"/>
      <c r="K199" s="46"/>
      <c r="L199" s="46"/>
      <c r="M199" s="46"/>
      <c r="N199" s="46"/>
      <c r="O199" s="46"/>
      <c r="P199" s="46"/>
      <c r="Q199" s="46"/>
      <c r="R199" s="46"/>
      <c r="S199" s="46"/>
      <c r="T199" s="46"/>
      <c r="U199" s="46"/>
    </row>
    <row r="200" spans="1:21" x14ac:dyDescent="0.35">
      <c r="A200" s="46"/>
      <c r="B200" s="46"/>
      <c r="C200" s="46"/>
      <c r="D200" s="46"/>
      <c r="E200" s="46"/>
      <c r="F200" s="46"/>
      <c r="G200" s="46"/>
      <c r="H200" s="46"/>
      <c r="I200" s="46"/>
      <c r="J200" s="46"/>
      <c r="K200" s="46"/>
      <c r="L200" s="46"/>
      <c r="M200" s="46"/>
      <c r="N200" s="46"/>
      <c r="O200" s="46"/>
      <c r="P200" s="46"/>
      <c r="Q200" s="46"/>
      <c r="R200" s="46"/>
      <c r="S200" s="46"/>
      <c r="T200" s="46"/>
      <c r="U200" s="46"/>
    </row>
    <row r="201" spans="1:21" x14ac:dyDescent="0.35">
      <c r="A201" s="46"/>
      <c r="B201" s="46"/>
      <c r="C201" s="46"/>
      <c r="D201" s="46"/>
      <c r="E201" s="46"/>
      <c r="F201" s="46"/>
      <c r="G201" s="46"/>
      <c r="H201" s="46"/>
      <c r="I201" s="46"/>
      <c r="J201" s="46"/>
      <c r="K201" s="46"/>
      <c r="L201" s="46"/>
      <c r="M201" s="46"/>
      <c r="N201" s="46"/>
      <c r="O201" s="46"/>
      <c r="P201" s="46"/>
      <c r="Q201" s="46"/>
      <c r="R201" s="46"/>
      <c r="S201" s="46"/>
      <c r="T201" s="46"/>
      <c r="U201" s="46"/>
    </row>
    <row r="202" spans="1:21" x14ac:dyDescent="0.35">
      <c r="A202" s="46"/>
      <c r="B202" s="46"/>
      <c r="C202" s="46"/>
      <c r="D202" s="46"/>
      <c r="E202" s="46"/>
      <c r="F202" s="46"/>
      <c r="G202" s="46"/>
      <c r="H202" s="46"/>
      <c r="I202" s="46"/>
      <c r="J202" s="46"/>
      <c r="K202" s="46"/>
      <c r="L202" s="46"/>
      <c r="M202" s="46"/>
      <c r="N202" s="46"/>
      <c r="O202" s="46"/>
      <c r="P202" s="46"/>
      <c r="Q202" s="46"/>
      <c r="R202" s="46"/>
      <c r="S202" s="46"/>
      <c r="T202" s="46"/>
      <c r="U202" s="46"/>
    </row>
    <row r="203" spans="1:21" x14ac:dyDescent="0.35">
      <c r="A203" s="46"/>
      <c r="B203" s="46"/>
      <c r="C203" s="46"/>
      <c r="D203" s="46"/>
      <c r="E203" s="46"/>
      <c r="F203" s="46"/>
      <c r="G203" s="46"/>
      <c r="H203" s="46"/>
      <c r="I203" s="46"/>
      <c r="J203" s="46"/>
      <c r="K203" s="46"/>
      <c r="L203" s="46"/>
      <c r="M203" s="46"/>
      <c r="N203" s="46"/>
      <c r="O203" s="46"/>
      <c r="P203" s="46"/>
      <c r="Q203" s="46"/>
      <c r="R203" s="46"/>
      <c r="S203" s="46"/>
      <c r="T203" s="46"/>
      <c r="U203" s="46"/>
    </row>
    <row r="204" spans="1:21" x14ac:dyDescent="0.35">
      <c r="A204" s="46"/>
      <c r="B204" s="46"/>
      <c r="C204" s="46"/>
      <c r="D204" s="46"/>
      <c r="E204" s="46"/>
      <c r="F204" s="46"/>
      <c r="G204" s="46"/>
      <c r="H204" s="46"/>
      <c r="I204" s="46"/>
      <c r="J204" s="46"/>
      <c r="K204" s="46"/>
      <c r="L204" s="46"/>
      <c r="M204" s="46"/>
      <c r="N204" s="46"/>
      <c r="O204" s="46"/>
      <c r="P204" s="46"/>
      <c r="Q204" s="46"/>
      <c r="R204" s="46"/>
      <c r="S204" s="46"/>
      <c r="T204" s="46"/>
      <c r="U204" s="46"/>
    </row>
    <row r="205" spans="1:21" x14ac:dyDescent="0.35">
      <c r="A205" s="46"/>
      <c r="B205" s="46"/>
      <c r="C205" s="46"/>
      <c r="D205" s="46"/>
      <c r="E205" s="46"/>
      <c r="F205" s="46"/>
      <c r="G205" s="46"/>
      <c r="H205" s="46"/>
      <c r="I205" s="46"/>
      <c r="J205" s="46"/>
      <c r="K205" s="46"/>
      <c r="L205" s="46"/>
      <c r="M205" s="46"/>
      <c r="N205" s="46"/>
      <c r="O205" s="46"/>
      <c r="P205" s="46"/>
      <c r="Q205" s="46"/>
      <c r="R205" s="46"/>
      <c r="S205" s="46"/>
      <c r="T205" s="46"/>
      <c r="U205" s="46"/>
    </row>
    <row r="206" spans="1:21" x14ac:dyDescent="0.35">
      <c r="A206" s="46"/>
      <c r="B206" s="46"/>
      <c r="C206" s="46"/>
      <c r="D206" s="46"/>
      <c r="E206" s="46"/>
      <c r="F206" s="46"/>
      <c r="G206" s="46"/>
      <c r="H206" s="46"/>
      <c r="I206" s="46"/>
      <c r="J206" s="46"/>
      <c r="K206" s="46"/>
      <c r="L206" s="46"/>
      <c r="M206" s="46"/>
      <c r="N206" s="46"/>
      <c r="O206" s="46"/>
      <c r="P206" s="46"/>
      <c r="Q206" s="46"/>
      <c r="R206" s="46"/>
      <c r="S206" s="46"/>
      <c r="T206" s="46"/>
      <c r="U206" s="46"/>
    </row>
    <row r="207" spans="1:21" x14ac:dyDescent="0.35">
      <c r="A207" s="46"/>
      <c r="B207" s="46"/>
      <c r="C207" s="46"/>
      <c r="D207" s="46"/>
      <c r="E207" s="46"/>
      <c r="F207" s="46"/>
      <c r="G207" s="46"/>
      <c r="H207" s="46"/>
      <c r="I207" s="46"/>
      <c r="J207" s="46"/>
      <c r="K207" s="46"/>
      <c r="L207" s="46"/>
      <c r="M207" s="46"/>
      <c r="N207" s="46"/>
      <c r="O207" s="46"/>
      <c r="P207" s="46"/>
      <c r="Q207" s="46"/>
      <c r="R207" s="46"/>
      <c r="S207" s="46"/>
      <c r="T207" s="46"/>
      <c r="U207" s="46"/>
    </row>
    <row r="208" spans="1:21" x14ac:dyDescent="0.35">
      <c r="A208" s="46"/>
      <c r="B208" s="46"/>
      <c r="C208" s="46"/>
      <c r="D208" s="46"/>
      <c r="E208" s="46"/>
      <c r="F208" s="46"/>
      <c r="G208" s="46"/>
      <c r="H208" s="46"/>
      <c r="I208" s="46"/>
      <c r="J208" s="46"/>
      <c r="K208" s="46"/>
      <c r="L208" s="46"/>
      <c r="M208" s="46"/>
      <c r="N208" s="46"/>
      <c r="O208" s="46"/>
      <c r="P208" s="46"/>
      <c r="Q208" s="46"/>
      <c r="R208" s="46"/>
      <c r="S208" s="46"/>
      <c r="T208" s="46"/>
      <c r="U208" s="46"/>
    </row>
    <row r="209" spans="1:21" x14ac:dyDescent="0.35">
      <c r="A209" s="46"/>
      <c r="B209" s="46"/>
      <c r="C209" s="46"/>
      <c r="D209" s="46"/>
      <c r="E209" s="46"/>
      <c r="F209" s="46"/>
      <c r="G209" s="46"/>
      <c r="H209" s="46"/>
      <c r="I209" s="46"/>
      <c r="J209" s="46"/>
      <c r="K209" s="46"/>
      <c r="L209" s="46"/>
      <c r="M209" s="46"/>
      <c r="N209" s="46"/>
      <c r="O209" s="46"/>
      <c r="P209" s="46"/>
      <c r="Q209" s="46"/>
      <c r="R209" s="46"/>
      <c r="S209" s="46"/>
      <c r="T209" s="46"/>
      <c r="U209" s="46"/>
    </row>
  </sheetData>
  <mergeCells count="82">
    <mergeCell ref="V83:X83"/>
    <mergeCell ref="W84:X87"/>
    <mergeCell ref="V39:X40"/>
    <mergeCell ref="V3:X16"/>
    <mergeCell ref="V26:X26"/>
    <mergeCell ref="V57:X58"/>
    <mergeCell ref="V84:V85"/>
    <mergeCell ref="A86:A87"/>
    <mergeCell ref="C86:C87"/>
    <mergeCell ref="E86:K87"/>
    <mergeCell ref="U86:U87"/>
    <mergeCell ref="V86:V87"/>
    <mergeCell ref="O86:R87"/>
    <mergeCell ref="T86:T87"/>
    <mergeCell ref="S86:S87"/>
    <mergeCell ref="C1:T1"/>
    <mergeCell ref="D44:E44"/>
    <mergeCell ref="C45:E45"/>
    <mergeCell ref="C46:E46"/>
    <mergeCell ref="A48:A56"/>
    <mergeCell ref="J37:K37"/>
    <mergeCell ref="J38:K38"/>
    <mergeCell ref="A40:A44"/>
    <mergeCell ref="H13:H14"/>
    <mergeCell ref="C21:D21"/>
    <mergeCell ref="B24:B25"/>
    <mergeCell ref="F24:G24"/>
    <mergeCell ref="F25:G25"/>
    <mergeCell ref="A36:A38"/>
    <mergeCell ref="B27:B29"/>
    <mergeCell ref="J41:K41"/>
    <mergeCell ref="B55:B56"/>
    <mergeCell ref="C55:D55"/>
    <mergeCell ref="C56:D56"/>
    <mergeCell ref="J42:K42"/>
    <mergeCell ref="C43:E43"/>
    <mergeCell ref="F43:I44"/>
    <mergeCell ref="C51:D51"/>
    <mergeCell ref="C52:D52"/>
    <mergeCell ref="A80:B81"/>
    <mergeCell ref="E80:F81"/>
    <mergeCell ref="S83:S85"/>
    <mergeCell ref="J113:K113"/>
    <mergeCell ref="J114:K114"/>
    <mergeCell ref="O107:R107"/>
    <mergeCell ref="L108:M108"/>
    <mergeCell ref="L109:M109"/>
    <mergeCell ref="J110:K110"/>
    <mergeCell ref="B83:B85"/>
    <mergeCell ref="C83:C85"/>
    <mergeCell ref="E83:F83"/>
    <mergeCell ref="G83:N83"/>
    <mergeCell ref="O83:R83"/>
    <mergeCell ref="L86:N86"/>
    <mergeCell ref="B86:B87"/>
    <mergeCell ref="J115:K115"/>
    <mergeCell ref="J111:K111"/>
    <mergeCell ref="X111:Y111"/>
    <mergeCell ref="Z111:AA111"/>
    <mergeCell ref="J112:K112"/>
    <mergeCell ref="X112:Y112"/>
    <mergeCell ref="Z112:AA112"/>
    <mergeCell ref="X110:Y110"/>
    <mergeCell ref="Z110:AA110"/>
    <mergeCell ref="D84:F84"/>
    <mergeCell ref="G84:N84"/>
    <mergeCell ref="O84:R84"/>
    <mergeCell ref="L85:M85"/>
    <mergeCell ref="L102:M102"/>
    <mergeCell ref="L103:M103"/>
    <mergeCell ref="C20:D20"/>
    <mergeCell ref="C48:E48"/>
    <mergeCell ref="C49:E49"/>
    <mergeCell ref="C50:E50"/>
    <mergeCell ref="C58:D58"/>
    <mergeCell ref="C53:D53"/>
    <mergeCell ref="C54:D54"/>
    <mergeCell ref="G58:H58"/>
    <mergeCell ref="E59:F59"/>
    <mergeCell ref="E60:E61"/>
    <mergeCell ref="E62:E64"/>
    <mergeCell ref="V82:X82"/>
  </mergeCells>
  <dataValidations disablePrompts="1" count="2">
    <dataValidation type="custom" allowBlank="1" showInputMessage="1" showErrorMessage="1" sqref="F43" xr:uid="{5717DD8E-8E20-460C-9753-51DD18D05BE7}">
      <formula1>"Residential, Offices, Retails, Schools/Universities etc."</formula1>
    </dataValidation>
    <dataValidation type="list" allowBlank="1" showInputMessage="1" showErrorMessage="1" sqref="D24:D25 C30:C34 C22" xr:uid="{E4BA065C-B4C3-4913-A03F-49A096FC81B4}">
      <formula1>"Yes, No"</formula1>
    </dataValidation>
  </dataValidations>
  <pageMargins left="0.25" right="0.25" top="0.75" bottom="0.75" header="0.3" footer="0.3"/>
  <pageSetup paperSize="9" scale="13" fitToHeight="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C7AC-AB0A-456D-9390-6F92A1C931B0}">
  <dimension ref="A1:K14"/>
  <sheetViews>
    <sheetView workbookViewId="0">
      <selection activeCell="A3" sqref="A3:B3"/>
    </sheetView>
  </sheetViews>
  <sheetFormatPr defaultColWidth="9.08984375" defaultRowHeight="14.5" x14ac:dyDescent="0.35"/>
  <cols>
    <col min="1" max="9" width="9.08984375" style="1"/>
    <col min="10" max="10" width="9.26953125" style="1" customWidth="1"/>
    <col min="11" max="16384" width="9.08984375" style="1"/>
  </cols>
  <sheetData>
    <row r="1" spans="1:11" ht="18.5" x14ac:dyDescent="0.45">
      <c r="A1" s="588" t="s">
        <v>254</v>
      </c>
      <c r="B1" s="588"/>
      <c r="C1" s="588"/>
      <c r="D1" s="588"/>
      <c r="E1" s="588"/>
      <c r="F1" s="588"/>
      <c r="G1" s="588"/>
      <c r="H1" s="588"/>
      <c r="I1" s="588"/>
      <c r="J1" s="588"/>
      <c r="K1" s="588"/>
    </row>
    <row r="2" spans="1:11" x14ac:dyDescent="0.35">
      <c r="A2" s="587" t="s">
        <v>255</v>
      </c>
      <c r="B2" s="587"/>
      <c r="C2" s="587" t="s">
        <v>256</v>
      </c>
      <c r="D2" s="587"/>
      <c r="E2" s="587" t="s">
        <v>257</v>
      </c>
      <c r="F2" s="587"/>
      <c r="G2" s="40" t="s">
        <v>258</v>
      </c>
      <c r="H2" s="40"/>
      <c r="I2" s="40"/>
      <c r="J2" s="40"/>
      <c r="K2" s="41"/>
    </row>
    <row r="3" spans="1:11" x14ac:dyDescent="0.35">
      <c r="A3" s="586"/>
      <c r="B3" s="586"/>
      <c r="C3" s="586"/>
      <c r="D3" s="586"/>
      <c r="E3" s="586"/>
      <c r="F3" s="586"/>
      <c r="G3" s="586"/>
      <c r="H3" s="586"/>
      <c r="I3" s="586"/>
      <c r="J3" s="586"/>
      <c r="K3" s="586"/>
    </row>
    <row r="4" spans="1:11" x14ac:dyDescent="0.35">
      <c r="A4" s="586"/>
      <c r="B4" s="586"/>
      <c r="C4" s="586"/>
      <c r="D4" s="586"/>
      <c r="E4" s="586"/>
      <c r="F4" s="586"/>
      <c r="G4" s="586"/>
      <c r="H4" s="586"/>
      <c r="I4" s="586"/>
      <c r="J4" s="586"/>
      <c r="K4" s="586"/>
    </row>
    <row r="5" spans="1:11" x14ac:dyDescent="0.35">
      <c r="A5" s="586"/>
      <c r="B5" s="586"/>
      <c r="C5" s="586"/>
      <c r="D5" s="586"/>
      <c r="E5" s="586"/>
      <c r="F5" s="586"/>
      <c r="G5" s="586"/>
      <c r="H5" s="586"/>
      <c r="I5" s="586"/>
      <c r="J5" s="586"/>
      <c r="K5" s="586"/>
    </row>
    <row r="6" spans="1:11" x14ac:dyDescent="0.35">
      <c r="A6" s="586"/>
      <c r="B6" s="586"/>
      <c r="C6" s="586"/>
      <c r="D6" s="586"/>
      <c r="E6" s="586"/>
      <c r="F6" s="586"/>
      <c r="G6" s="586"/>
      <c r="H6" s="586"/>
      <c r="I6" s="586"/>
      <c r="J6" s="586"/>
      <c r="K6" s="586"/>
    </row>
    <row r="7" spans="1:11" x14ac:dyDescent="0.35">
      <c r="A7" s="586"/>
      <c r="B7" s="586"/>
      <c r="C7" s="586"/>
      <c r="D7" s="586"/>
      <c r="E7" s="586"/>
      <c r="F7" s="586"/>
      <c r="G7" s="586"/>
      <c r="H7" s="586"/>
      <c r="I7" s="586"/>
      <c r="J7" s="586"/>
      <c r="K7" s="586"/>
    </row>
    <row r="8" spans="1:11" x14ac:dyDescent="0.35">
      <c r="A8" s="586"/>
      <c r="B8" s="586"/>
      <c r="C8" s="586"/>
      <c r="D8" s="586"/>
      <c r="E8" s="586"/>
      <c r="F8" s="586"/>
      <c r="G8" s="586"/>
      <c r="H8" s="586"/>
      <c r="I8" s="586"/>
      <c r="J8" s="586"/>
      <c r="K8" s="586"/>
    </row>
    <row r="9" spans="1:11" x14ac:dyDescent="0.35">
      <c r="A9" s="586"/>
      <c r="B9" s="586"/>
      <c r="C9" s="586"/>
      <c r="D9" s="586"/>
      <c r="E9" s="586"/>
      <c r="F9" s="586"/>
      <c r="G9" s="586"/>
      <c r="H9" s="586"/>
      <c r="I9" s="586"/>
      <c r="J9" s="586"/>
      <c r="K9" s="586"/>
    </row>
    <row r="10" spans="1:11" x14ac:dyDescent="0.35">
      <c r="A10" s="586"/>
      <c r="B10" s="586"/>
      <c r="C10" s="586"/>
      <c r="D10" s="586"/>
      <c r="E10" s="586"/>
      <c r="F10" s="586"/>
      <c r="G10" s="586"/>
      <c r="H10" s="586"/>
      <c r="I10" s="586"/>
      <c r="J10" s="586"/>
      <c r="K10" s="586"/>
    </row>
    <row r="11" spans="1:11" x14ac:dyDescent="0.35">
      <c r="A11" s="586"/>
      <c r="B11" s="586"/>
      <c r="C11" s="586"/>
      <c r="D11" s="586"/>
      <c r="E11" s="586"/>
      <c r="F11" s="586"/>
      <c r="G11" s="586"/>
      <c r="H11" s="586"/>
      <c r="I11" s="586"/>
      <c r="J11" s="586"/>
      <c r="K11" s="586"/>
    </row>
    <row r="12" spans="1:11" x14ac:dyDescent="0.35">
      <c r="A12" s="586"/>
      <c r="B12" s="586"/>
      <c r="C12" s="586"/>
      <c r="D12" s="586"/>
      <c r="E12" s="586"/>
      <c r="F12" s="586"/>
      <c r="G12" s="586"/>
      <c r="H12" s="586"/>
      <c r="I12" s="586"/>
      <c r="J12" s="586"/>
      <c r="K12" s="586"/>
    </row>
    <row r="13" spans="1:11" x14ac:dyDescent="0.35">
      <c r="A13" s="586"/>
      <c r="B13" s="586"/>
      <c r="C13" s="586"/>
      <c r="D13" s="586"/>
      <c r="E13" s="586"/>
      <c r="F13" s="586"/>
      <c r="G13" s="586"/>
      <c r="H13" s="586"/>
      <c r="I13" s="586"/>
      <c r="J13" s="586"/>
      <c r="K13" s="586"/>
    </row>
    <row r="14" spans="1:11" x14ac:dyDescent="0.35">
      <c r="A14" s="586"/>
      <c r="B14" s="586"/>
      <c r="C14" s="586"/>
      <c r="D14" s="586"/>
      <c r="E14" s="586"/>
      <c r="F14" s="586"/>
      <c r="G14" s="586"/>
      <c r="H14" s="586"/>
      <c r="I14" s="586"/>
      <c r="J14" s="586"/>
      <c r="K14" s="586"/>
    </row>
  </sheetData>
  <mergeCells count="52">
    <mergeCell ref="A2:B2"/>
    <mergeCell ref="C2:D2"/>
    <mergeCell ref="E2:F2"/>
    <mergeCell ref="A1:K1"/>
    <mergeCell ref="G5:K5"/>
    <mergeCell ref="G6:K6"/>
    <mergeCell ref="A3:B3"/>
    <mergeCell ref="C3:D3"/>
    <mergeCell ref="E3:F3"/>
    <mergeCell ref="A4:B4"/>
    <mergeCell ref="C4:D4"/>
    <mergeCell ref="E4:F4"/>
    <mergeCell ref="G3:K3"/>
    <mergeCell ref="G4:K4"/>
    <mergeCell ref="A5:B5"/>
    <mergeCell ref="C5:D5"/>
    <mergeCell ref="E5:F5"/>
    <mergeCell ref="A6:B6"/>
    <mergeCell ref="C6:D6"/>
    <mergeCell ref="E6:F6"/>
    <mergeCell ref="G9:K9"/>
    <mergeCell ref="G10:K10"/>
    <mergeCell ref="A7:B7"/>
    <mergeCell ref="C7:D7"/>
    <mergeCell ref="E7:F7"/>
    <mergeCell ref="A8:B8"/>
    <mergeCell ref="C8:D8"/>
    <mergeCell ref="E8:F8"/>
    <mergeCell ref="G7:K7"/>
    <mergeCell ref="G8:K8"/>
    <mergeCell ref="A9:B9"/>
    <mergeCell ref="C9:D9"/>
    <mergeCell ref="E9:F9"/>
    <mergeCell ref="A10:B10"/>
    <mergeCell ref="C10:D10"/>
    <mergeCell ref="E10:F10"/>
    <mergeCell ref="G13:K13"/>
    <mergeCell ref="G14:K14"/>
    <mergeCell ref="A11:B11"/>
    <mergeCell ref="C11:D11"/>
    <mergeCell ref="E11:F11"/>
    <mergeCell ref="A12:B12"/>
    <mergeCell ref="C12:D12"/>
    <mergeCell ref="E12:F12"/>
    <mergeCell ref="G11:K11"/>
    <mergeCell ref="G12:K12"/>
    <mergeCell ref="A13:B13"/>
    <mergeCell ref="C13:D13"/>
    <mergeCell ref="E13:F13"/>
    <mergeCell ref="A14:B14"/>
    <mergeCell ref="C14:D14"/>
    <mergeCell ref="E14:F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6981-BFA6-479F-8219-4D51A641CFA1}">
  <dimension ref="A1:C16"/>
  <sheetViews>
    <sheetView workbookViewId="0">
      <selection sqref="A1:C1"/>
    </sheetView>
  </sheetViews>
  <sheetFormatPr defaultRowHeight="14.5" x14ac:dyDescent="0.35"/>
  <cols>
    <col min="2" max="2" width="20.26953125" customWidth="1"/>
    <col min="3" max="3" width="43" customWidth="1"/>
  </cols>
  <sheetData>
    <row r="1" spans="1:3" ht="18.5" x14ac:dyDescent="0.45">
      <c r="A1" s="590" t="s">
        <v>259</v>
      </c>
      <c r="B1" s="590"/>
      <c r="C1" s="590"/>
    </row>
    <row r="2" spans="1:3" x14ac:dyDescent="0.35">
      <c r="A2" s="592" t="s">
        <v>260</v>
      </c>
      <c r="B2" s="592"/>
      <c r="C2" s="592"/>
    </row>
    <row r="3" spans="1:3" ht="30" customHeight="1" x14ac:dyDescent="0.35">
      <c r="A3" s="593" t="s">
        <v>261</v>
      </c>
      <c r="B3" s="593"/>
      <c r="C3" s="593"/>
    </row>
    <row r="4" spans="1:3" ht="15" customHeight="1" x14ac:dyDescent="0.35">
      <c r="A4" s="591" t="s">
        <v>262</v>
      </c>
      <c r="B4" s="591"/>
      <c r="C4" s="250" t="s">
        <v>263</v>
      </c>
    </row>
    <row r="5" spans="1:3" x14ac:dyDescent="0.35">
      <c r="A5" s="586">
        <f>2024+1</f>
        <v>2025</v>
      </c>
      <c r="B5" s="586"/>
      <c r="C5" s="242">
        <v>430</v>
      </c>
    </row>
    <row r="6" spans="1:3" x14ac:dyDescent="0.35">
      <c r="A6" s="586">
        <f>A5+1</f>
        <v>2026</v>
      </c>
      <c r="B6" s="586"/>
      <c r="C6" s="242">
        <v>400</v>
      </c>
    </row>
    <row r="7" spans="1:3" x14ac:dyDescent="0.35">
      <c r="A7" s="586">
        <f t="shared" ref="A7:A15" si="0">A6+1</f>
        <v>2027</v>
      </c>
      <c r="B7" s="586"/>
      <c r="C7" s="242">
        <v>375</v>
      </c>
    </row>
    <row r="8" spans="1:3" x14ac:dyDescent="0.35">
      <c r="A8" s="586">
        <f t="shared" si="0"/>
        <v>2028</v>
      </c>
      <c r="B8" s="586"/>
      <c r="C8" s="242">
        <v>345</v>
      </c>
    </row>
    <row r="9" spans="1:3" x14ac:dyDescent="0.35">
      <c r="A9" s="586">
        <f t="shared" si="0"/>
        <v>2029</v>
      </c>
      <c r="B9" s="586"/>
      <c r="C9" s="242">
        <v>320</v>
      </c>
    </row>
    <row r="10" spans="1:3" x14ac:dyDescent="0.35">
      <c r="A10" s="586">
        <f t="shared" si="0"/>
        <v>2030</v>
      </c>
      <c r="B10" s="586"/>
      <c r="C10" s="242">
        <v>290</v>
      </c>
    </row>
    <row r="11" spans="1:3" x14ac:dyDescent="0.35">
      <c r="A11" s="586">
        <f t="shared" si="0"/>
        <v>2031</v>
      </c>
      <c r="B11" s="586"/>
      <c r="C11" s="242">
        <v>270</v>
      </c>
    </row>
    <row r="12" spans="1:3" x14ac:dyDescent="0.35">
      <c r="A12" s="586">
        <f t="shared" si="0"/>
        <v>2032</v>
      </c>
      <c r="B12" s="586"/>
      <c r="C12" s="242">
        <v>255</v>
      </c>
    </row>
    <row r="13" spans="1:3" x14ac:dyDescent="0.35">
      <c r="A13" s="586">
        <f t="shared" si="0"/>
        <v>2033</v>
      </c>
      <c r="B13" s="586"/>
      <c r="C13" s="242">
        <v>235</v>
      </c>
    </row>
    <row r="14" spans="1:3" x14ac:dyDescent="0.35">
      <c r="A14" s="586">
        <f t="shared" si="0"/>
        <v>2034</v>
      </c>
      <c r="B14" s="586"/>
      <c r="C14" s="242">
        <v>210</v>
      </c>
    </row>
    <row r="15" spans="1:3" x14ac:dyDescent="0.35">
      <c r="A15" s="586">
        <f t="shared" si="0"/>
        <v>2035</v>
      </c>
      <c r="B15" s="586"/>
      <c r="C15" s="242">
        <v>190</v>
      </c>
    </row>
    <row r="16" spans="1:3" x14ac:dyDescent="0.35">
      <c r="A16" s="589" t="s">
        <v>276</v>
      </c>
      <c r="B16" s="589"/>
      <c r="C16" s="589"/>
    </row>
  </sheetData>
  <mergeCells count="16">
    <mergeCell ref="A16:C16"/>
    <mergeCell ref="A1:C1"/>
    <mergeCell ref="A4:B4"/>
    <mergeCell ref="A2:C2"/>
    <mergeCell ref="A3:C3"/>
    <mergeCell ref="A5:B5"/>
    <mergeCell ref="A6:B6"/>
    <mergeCell ref="A7:B7"/>
    <mergeCell ref="A8:B8"/>
    <mergeCell ref="A9:B9"/>
    <mergeCell ref="A10:B10"/>
    <mergeCell ref="A11:B11"/>
    <mergeCell ref="A12:B12"/>
    <mergeCell ref="A15:B15"/>
    <mergeCell ref="A13:B13"/>
    <mergeCell ref="A14:B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168c585-e1b5-45b4-bfe2-5029a4846f60">XVE4TYMDFK6X-723985873-26200</_dlc_DocId>
    <_dlc_DocIdUrl xmlns="a168c585-e1b5-45b4-bfe2-5029a4846f60">
      <Url>https://lbmerton.sharepoint.com/sites/suscom/fm/_layouts/15/DocIdRedir.aspx?ID=XVE4TYMDFK6X-723985873-26200</Url>
      <Description>XVE4TYMDFK6X-723985873-26200</Description>
    </_dlc_DocIdUrl>
    <TaxCatchAll xmlns="a168c585-e1b5-45b4-bfe2-5029a4846f60" xsi:nil="true"/>
    <lcf76f155ced4ddcb4097134ff3c332f xmlns="d9ebdef0-af6d-4a06-ba98-9f93a8946deb">
      <Terms xmlns="http://schemas.microsoft.com/office/infopath/2007/PartnerControls"/>
    </lcf76f155ced4ddcb4097134ff3c332f>
    <Status xmlns="d9ebdef0-af6d-4a06-ba98-9f93a8946d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36E14D6E9F6040A9F1ACCF9FD532F2" ma:contentTypeVersion="19" ma:contentTypeDescription="Create a new document." ma:contentTypeScope="" ma:versionID="538fb7c0f2412f2aef68d6d5df4009fb">
  <xsd:schema xmlns:xsd="http://www.w3.org/2001/XMLSchema" xmlns:xs="http://www.w3.org/2001/XMLSchema" xmlns:p="http://schemas.microsoft.com/office/2006/metadata/properties" xmlns:ns2="d9ebdef0-af6d-4a06-ba98-9f93a8946deb" xmlns:ns3="12eb8ded-d91d-4255-b557-65c1966aac5b" xmlns:ns4="a168c585-e1b5-45b4-bfe2-5029a4846f60" targetNamespace="http://schemas.microsoft.com/office/2006/metadata/properties" ma:root="true" ma:fieldsID="1fe740ee7d289eba4557eb2adac63d6f" ns2:_="" ns3:_="" ns4:_="">
    <xsd:import namespace="d9ebdef0-af6d-4a06-ba98-9f93a8946deb"/>
    <xsd:import namespace="12eb8ded-d91d-4255-b557-65c1966aac5b"/>
    <xsd:import namespace="a168c585-e1b5-45b4-bfe2-5029a4846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4:_dlc_DocId" minOccurs="0"/>
                <xsd:element ref="ns4:_dlc_DocIdUrl" minOccurs="0"/>
                <xsd:element ref="ns4:_dlc_DocIdPersistId" minOccurs="0"/>
                <xsd:element ref="ns2:MediaLengthInSeconds" minOccurs="0"/>
                <xsd:element ref="ns2:lcf76f155ced4ddcb4097134ff3c332f" minOccurs="0"/>
                <xsd:element ref="ns4:TaxCatchAll" minOccurs="0"/>
                <xsd:element ref="ns2:MediaServiceObjectDetectorVersions" minOccurs="0"/>
                <xsd:element ref="ns2: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def0-af6d-4a06-ba98-9f93a8946d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de4d60a-a72c-433e-8330-4d8fadb575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Status" ma:index="28" nillable="true" ma:displayName="Status" ma:description="Updated? " ma:format="Dropdown" ma:internalName="Status">
      <xsd:simpleType>
        <xsd:restriction base="dms:Choice">
          <xsd:enumeration value="Y"/>
          <xsd:enumeration value="Partial"/>
          <xsd:enumeration value="N"/>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eb8ded-d91d-4255-b557-65c1966aac5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68c585-e1b5-45b4-bfe2-5029a4846f60"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83d08ea2-2a22-44d3-83fe-2ab555a7d7fc}" ma:internalName="TaxCatchAll" ma:showField="CatchAllData" ma:web="a168c585-e1b5-45b4-bfe2-5029a4846f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C2107C4-721C-4F03-897F-BC45C9DF5FD3}">
  <ds:schemaRefs>
    <ds:schemaRef ds:uri="http://schemas.microsoft.com/sharepoint/v3/contenttype/forms"/>
  </ds:schemaRefs>
</ds:datastoreItem>
</file>

<file path=customXml/itemProps2.xml><?xml version="1.0" encoding="utf-8"?>
<ds:datastoreItem xmlns:ds="http://schemas.openxmlformats.org/officeDocument/2006/customXml" ds:itemID="{18AF8A5E-0A2D-4EB7-AC24-AAF29377C45C}">
  <ds:schemaRefs>
    <ds:schemaRef ds:uri="d9ebdef0-af6d-4a06-ba98-9f93a8946deb"/>
    <ds:schemaRef ds:uri="http://purl.org/dc/terms/"/>
    <ds:schemaRef ds:uri="http://www.w3.org/XML/1998/namespace"/>
    <ds:schemaRef ds:uri="http://schemas.microsoft.com/office/2006/documentManagement/types"/>
    <ds:schemaRef ds:uri="12eb8ded-d91d-4255-b557-65c1966aac5b"/>
    <ds:schemaRef ds:uri="http://purl.org/dc/elements/1.1/"/>
    <ds:schemaRef ds:uri="http://schemas.microsoft.com/office/infopath/2007/PartnerControls"/>
    <ds:schemaRef ds:uri="http://schemas.openxmlformats.org/package/2006/metadata/core-properties"/>
    <ds:schemaRef ds:uri="a168c585-e1b5-45b4-bfe2-5029a4846f6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FD52CC6-E38E-4292-B0DF-E4CA5537A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def0-af6d-4a06-ba98-9f93a8946deb"/>
    <ds:schemaRef ds:uri="12eb8ded-d91d-4255-b557-65c1966aac5b"/>
    <ds:schemaRef ds:uri="a168c585-e1b5-45b4-bfe2-5029a4846f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5A820D4-2F39-4ED0-84AC-08BE9C49564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Introduction</vt:lpstr>
      <vt:lpstr>2. Pre-app </vt:lpstr>
      <vt:lpstr>3. Planning Stage </vt:lpstr>
      <vt:lpstr>4. As Built Stage</vt:lpstr>
      <vt:lpstr>5. Version Control </vt:lpstr>
      <vt:lpstr>6. Benchmarking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Merton whole life carbon assessment demolition and rebuild November 2024</dc:title>
  <dc:subject/>
  <dc:creator>Laura Keay</dc:creator>
  <cp:keywords/>
  <dc:description/>
  <cp:lastModifiedBy>Tara Butler</cp:lastModifiedBy>
  <cp:revision/>
  <dcterms:created xsi:type="dcterms:W3CDTF">2024-08-14T09:46:47Z</dcterms:created>
  <dcterms:modified xsi:type="dcterms:W3CDTF">2024-11-21T10:58:02Z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0x0101008336E14D6E9F6040A9F1ACCF9FD532F2</vt:lpwstr>
  </property>
  <property fmtid="{D5CDD505-2E9C-101B-9397-08002B2CF9AE}" pid="3" name="_dlc_DocIdItemGuid">
    <vt:lpwstr>07222359-d935-4906-ba35-aa964d2541b3</vt:lpwstr>
  </property>
  <property fmtid="{D5CDD505-2E9C-101B-9397-08002B2CF9AE}" pid="4" name="MSIP_Label_a4ce78b5-e67d-4988-b984-f3ad3a177f33_Enabled">
    <vt:lpwstr>true</vt:lpwstr>
  </property>
  <property fmtid="{D5CDD505-2E9C-101B-9397-08002B2CF9AE}" pid="5" name="MSIP_Label_a4ce78b5-e67d-4988-b984-f3ad3a177f33_SetDate">
    <vt:lpwstr>2024-08-14T09:46:50Z</vt:lpwstr>
  </property>
  <property fmtid="{D5CDD505-2E9C-101B-9397-08002B2CF9AE}" pid="6" name="MSIP_Label_a4ce78b5-e67d-4988-b984-f3ad3a177f33_Method">
    <vt:lpwstr>Standard</vt:lpwstr>
  </property>
  <property fmtid="{D5CDD505-2E9C-101B-9397-08002B2CF9AE}" pid="7" name="MSIP_Label_a4ce78b5-e67d-4988-b984-f3ad3a177f33_Name">
    <vt:lpwstr>OFFICIAL</vt:lpwstr>
  </property>
  <property fmtid="{D5CDD505-2E9C-101B-9397-08002B2CF9AE}" pid="8" name="MSIP_Label_a4ce78b5-e67d-4988-b984-f3ad3a177f33_SiteId">
    <vt:lpwstr>b0ee2432-273c-49ed-8722-1c7f3f9f7bb6</vt:lpwstr>
  </property>
  <property fmtid="{D5CDD505-2E9C-101B-9397-08002B2CF9AE}" pid="9" name="MSIP_Label_a4ce78b5-e67d-4988-b984-f3ad3a177f33_ActionId">
    <vt:lpwstr>da471781-cf80-4df5-b3a8-f3d914f88f1c</vt:lpwstr>
  </property>
  <property fmtid="{D5CDD505-2E9C-101B-9397-08002B2CF9AE}" pid="10" name="MSIP_Label_a4ce78b5-e67d-4988-b984-f3ad3a177f33_ContentBits">
    <vt:lpwstr>0</vt:lpwstr>
  </property>
  <property fmtid="{D5CDD505-2E9C-101B-9397-08002B2CF9AE}" pid="11" name="MediaServiceImageTags">
    <vt:lpwstr/>
  </property>
</Properties>
</file>